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OTIGÁS\GRUPOS DE TRABALHO\COMISSAO DE LICITACAO\CPL 2017\PROCESSOS LICITATÓRIOS\Licitação Presencial - 007-2017 - Reforma ERP Igapó\FASE INTERNA\MINUTAS\ADENDOS\"/>
    </mc:Choice>
  </mc:AlternateContent>
  <bookViews>
    <workbookView xWindow="0" yWindow="0" windowWidth="28800" windowHeight="11835"/>
  </bookViews>
  <sheets>
    <sheet name="Plan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1" i="1" l="1"/>
  <c r="H71" i="1" s="1"/>
  <c r="F65" i="1"/>
  <c r="H65" i="1" s="1"/>
  <c r="F66" i="1"/>
  <c r="H66" i="1" s="1"/>
  <c r="F64" i="1"/>
  <c r="H64" i="1" s="1"/>
  <c r="F62" i="1"/>
  <c r="H62" i="1" s="1"/>
  <c r="F53" i="1"/>
  <c r="H53" i="1" s="1"/>
  <c r="F55" i="1"/>
  <c r="H55" i="1" s="1"/>
  <c r="F56" i="1"/>
  <c r="H56" i="1" s="1"/>
  <c r="F57" i="1"/>
  <c r="H57" i="1" s="1"/>
  <c r="F58" i="1"/>
  <c r="H58" i="1" s="1"/>
  <c r="F49" i="1"/>
  <c r="F45" i="1"/>
  <c r="F47" i="1"/>
  <c r="H47" i="1" s="1"/>
  <c r="F44" i="1"/>
  <c r="F38" i="1"/>
  <c r="F41" i="1"/>
  <c r="H41" i="1" s="1"/>
  <c r="F37" i="1"/>
  <c r="H37" i="1" s="1"/>
  <c r="F35" i="1"/>
  <c r="H35" i="1" s="1"/>
  <c r="F34" i="1"/>
  <c r="H34" i="1" s="1"/>
  <c r="F27" i="1"/>
  <c r="H27" i="1" s="1"/>
  <c r="F31" i="1"/>
  <c r="F26" i="1"/>
  <c r="H49" i="1"/>
  <c r="H45" i="1"/>
  <c r="H44" i="1"/>
  <c r="H38" i="1"/>
  <c r="H31" i="1"/>
  <c r="H26" i="1"/>
  <c r="H21" i="1"/>
  <c r="H23" i="1"/>
  <c r="H24" i="1"/>
  <c r="F18" i="1"/>
  <c r="H18" i="1" s="1"/>
  <c r="F21" i="1"/>
  <c r="F23" i="1"/>
  <c r="F24" i="1"/>
  <c r="F17" i="1"/>
  <c r="H17" i="1" s="1"/>
  <c r="A72" i="1"/>
  <c r="D71" i="1"/>
  <c r="C71" i="1"/>
  <c r="B71" i="1"/>
  <c r="A71" i="1"/>
  <c r="D70" i="1"/>
  <c r="F70" i="1" s="1"/>
  <c r="H70" i="1" s="1"/>
  <c r="C70" i="1"/>
  <c r="B70" i="1"/>
  <c r="A70" i="1"/>
  <c r="D69" i="1"/>
  <c r="F69" i="1" s="1"/>
  <c r="H69" i="1" s="1"/>
  <c r="C69" i="1"/>
  <c r="B69" i="1"/>
  <c r="A69" i="1"/>
  <c r="D68" i="1"/>
  <c r="F68" i="1" s="1"/>
  <c r="H68" i="1" s="1"/>
  <c r="C68" i="1"/>
  <c r="B68" i="1"/>
  <c r="A68" i="1"/>
  <c r="D67" i="1"/>
  <c r="C67" i="1"/>
  <c r="B67" i="1"/>
  <c r="A67" i="1"/>
  <c r="D66" i="1"/>
  <c r="C66" i="1"/>
  <c r="B66" i="1"/>
  <c r="A66" i="1"/>
  <c r="D65" i="1"/>
  <c r="C65" i="1"/>
  <c r="B65" i="1"/>
  <c r="A65" i="1"/>
  <c r="D64" i="1"/>
  <c r="C64" i="1"/>
  <c r="B64" i="1"/>
  <c r="A64" i="1"/>
  <c r="D63" i="1"/>
  <c r="C63" i="1"/>
  <c r="B63" i="1"/>
  <c r="A63" i="1"/>
  <c r="D62" i="1"/>
  <c r="C62" i="1"/>
  <c r="B62" i="1"/>
  <c r="A62" i="1"/>
  <c r="D61" i="1"/>
  <c r="F61" i="1" s="1"/>
  <c r="H61" i="1" s="1"/>
  <c r="C61" i="1"/>
  <c r="B61" i="1"/>
  <c r="A61" i="1"/>
  <c r="D60" i="1"/>
  <c r="C60" i="1"/>
  <c r="B60" i="1"/>
  <c r="A60" i="1"/>
  <c r="D59" i="1"/>
  <c r="F59" i="1" s="1"/>
  <c r="H59" i="1" s="1"/>
  <c r="C59" i="1"/>
  <c r="B59" i="1"/>
  <c r="A59" i="1"/>
  <c r="D58" i="1"/>
  <c r="C58" i="1"/>
  <c r="B58" i="1"/>
  <c r="A58" i="1"/>
  <c r="D57" i="1"/>
  <c r="C57" i="1"/>
  <c r="B57" i="1"/>
  <c r="A57" i="1"/>
  <c r="D56" i="1"/>
  <c r="C56" i="1"/>
  <c r="B56" i="1"/>
  <c r="A56" i="1"/>
  <c r="D55" i="1"/>
  <c r="C55" i="1"/>
  <c r="B55" i="1"/>
  <c r="A55" i="1"/>
  <c r="D54" i="1"/>
  <c r="F54" i="1" s="1"/>
  <c r="H54" i="1" s="1"/>
  <c r="C54" i="1"/>
  <c r="B54" i="1"/>
  <c r="A54" i="1"/>
  <c r="D53" i="1"/>
  <c r="C53" i="1"/>
  <c r="B53" i="1"/>
  <c r="A53" i="1"/>
  <c r="D52" i="1"/>
  <c r="F52" i="1" s="1"/>
  <c r="H52" i="1" s="1"/>
  <c r="C52" i="1"/>
  <c r="B52" i="1"/>
  <c r="A52" i="1"/>
  <c r="D51" i="1"/>
  <c r="F51" i="1" s="1"/>
  <c r="H51" i="1" s="1"/>
  <c r="C51" i="1"/>
  <c r="B51" i="1"/>
  <c r="A51" i="1"/>
  <c r="D50" i="1"/>
  <c r="C50" i="1"/>
  <c r="B50" i="1"/>
  <c r="A50" i="1"/>
  <c r="D49" i="1"/>
  <c r="C49" i="1"/>
  <c r="B49" i="1"/>
  <c r="A49" i="1"/>
  <c r="D48" i="1"/>
  <c r="C48" i="1"/>
  <c r="B48" i="1"/>
  <c r="A48" i="1"/>
  <c r="D47" i="1"/>
  <c r="C47" i="1"/>
  <c r="B47" i="1"/>
  <c r="A47" i="1"/>
  <c r="D46" i="1"/>
  <c r="F46" i="1" s="1"/>
  <c r="H46" i="1" s="1"/>
  <c r="C46" i="1"/>
  <c r="B46" i="1"/>
  <c r="A46" i="1"/>
  <c r="D45" i="1"/>
  <c r="C45" i="1"/>
  <c r="B45" i="1"/>
  <c r="A45" i="1"/>
  <c r="D44" i="1"/>
  <c r="C44" i="1"/>
  <c r="B44" i="1"/>
  <c r="A44" i="1"/>
  <c r="D43" i="1"/>
  <c r="C43" i="1"/>
  <c r="B43" i="1"/>
  <c r="A43" i="1"/>
  <c r="D42" i="1"/>
  <c r="F42" i="1" s="1"/>
  <c r="H42" i="1" s="1"/>
  <c r="C42" i="1"/>
  <c r="B42" i="1"/>
  <c r="A42" i="1"/>
  <c r="D41" i="1"/>
  <c r="C41" i="1"/>
  <c r="B41" i="1"/>
  <c r="A41" i="1"/>
  <c r="D40" i="1"/>
  <c r="F40" i="1" s="1"/>
  <c r="H40" i="1" s="1"/>
  <c r="C40" i="1"/>
  <c r="B40" i="1"/>
  <c r="A40" i="1"/>
  <c r="D39" i="1"/>
  <c r="F39" i="1" s="1"/>
  <c r="H39" i="1" s="1"/>
  <c r="C39" i="1"/>
  <c r="B39" i="1"/>
  <c r="A39" i="1"/>
  <c r="D38" i="1"/>
  <c r="C38" i="1"/>
  <c r="B38" i="1"/>
  <c r="A38" i="1"/>
  <c r="D37" i="1"/>
  <c r="C37" i="1"/>
  <c r="B37" i="1"/>
  <c r="A37" i="1"/>
  <c r="D36" i="1"/>
  <c r="C36" i="1"/>
  <c r="B36" i="1"/>
  <c r="A36" i="1"/>
  <c r="D35" i="1"/>
  <c r="C35" i="1"/>
  <c r="B35" i="1"/>
  <c r="A35" i="1"/>
  <c r="D34" i="1"/>
  <c r="C34" i="1"/>
  <c r="B34" i="1"/>
  <c r="A34" i="1"/>
  <c r="D33" i="1"/>
  <c r="C33" i="1"/>
  <c r="B33" i="1"/>
  <c r="A33" i="1"/>
  <c r="D32" i="1"/>
  <c r="F32" i="1" s="1"/>
  <c r="H32" i="1" s="1"/>
  <c r="C32" i="1"/>
  <c r="B32" i="1"/>
  <c r="A32" i="1"/>
  <c r="D31" i="1"/>
  <c r="C31" i="1"/>
  <c r="B31" i="1"/>
  <c r="A31" i="1"/>
  <c r="D30" i="1"/>
  <c r="F30" i="1" s="1"/>
  <c r="H30" i="1" s="1"/>
  <c r="C30" i="1"/>
  <c r="B30" i="1"/>
  <c r="A30" i="1"/>
  <c r="D29" i="1"/>
  <c r="F29" i="1" s="1"/>
  <c r="H29" i="1" s="1"/>
  <c r="C29" i="1"/>
  <c r="B29" i="1"/>
  <c r="A29" i="1"/>
  <c r="D28" i="1"/>
  <c r="F28" i="1" s="1"/>
  <c r="H28" i="1" s="1"/>
  <c r="C28" i="1"/>
  <c r="B28" i="1"/>
  <c r="A28" i="1"/>
  <c r="D27" i="1"/>
  <c r="C27" i="1"/>
  <c r="B27" i="1"/>
  <c r="A27" i="1"/>
  <c r="D26" i="1"/>
  <c r="C26" i="1"/>
  <c r="B26" i="1"/>
  <c r="A26" i="1"/>
  <c r="D25" i="1"/>
  <c r="C25" i="1"/>
  <c r="B25" i="1"/>
  <c r="A25" i="1"/>
  <c r="D24" i="1"/>
  <c r="C24" i="1"/>
  <c r="B24" i="1"/>
  <c r="A24" i="1"/>
  <c r="D23" i="1"/>
  <c r="C23" i="1"/>
  <c r="B23" i="1"/>
  <c r="A23" i="1"/>
  <c r="D22" i="1"/>
  <c r="F22" i="1" s="1"/>
  <c r="H22" i="1" s="1"/>
  <c r="C22" i="1"/>
  <c r="B22" i="1"/>
  <c r="A22" i="1"/>
  <c r="D21" i="1"/>
  <c r="C21" i="1"/>
  <c r="B21" i="1"/>
  <c r="A21" i="1"/>
  <c r="D20" i="1"/>
  <c r="F20" i="1" s="1"/>
  <c r="H20" i="1" s="1"/>
  <c r="C20" i="1"/>
  <c r="B20" i="1"/>
  <c r="A20" i="1"/>
  <c r="D19" i="1"/>
  <c r="F19" i="1" s="1"/>
  <c r="H19" i="1" s="1"/>
  <c r="C19" i="1"/>
  <c r="B19" i="1"/>
  <c r="A19" i="1"/>
  <c r="D18" i="1"/>
  <c r="C18" i="1"/>
  <c r="B18" i="1"/>
  <c r="A18" i="1"/>
  <c r="D17" i="1"/>
  <c r="C17" i="1"/>
  <c r="B17" i="1"/>
  <c r="A17" i="1"/>
</calcChain>
</file>

<file path=xl/sharedStrings.xml><?xml version="1.0" encoding="utf-8"?>
<sst xmlns="http://schemas.openxmlformats.org/spreadsheetml/2006/main" count="17" uniqueCount="17">
  <si>
    <t>ADENDO 04</t>
  </si>
  <si>
    <t>PLANILHA DE PREÇOS UNITÁRIOS</t>
  </si>
  <si>
    <t>PROPONENTE</t>
  </si>
  <si>
    <t>Obra: Construção de Muros e Reforma Elétrica</t>
  </si>
  <si>
    <t>Local: ERP de Igapó</t>
  </si>
  <si>
    <t>Data:</t>
  </si>
  <si>
    <t>PLANILHA ORÇAMENTÁRIA</t>
  </si>
  <si>
    <t>ITEM</t>
  </si>
  <si>
    <t>DISCRIMINAÇÃO</t>
  </si>
  <si>
    <t>UNID</t>
  </si>
  <si>
    <t>QUANT</t>
  </si>
  <si>
    <t>UNITÁRIO</t>
  </si>
  <si>
    <t xml:space="preserve">Total </t>
  </si>
  <si>
    <t>BDI</t>
  </si>
  <si>
    <t>TOTAL+BDI</t>
  </si>
  <si>
    <t>01</t>
  </si>
  <si>
    <t>ADMINISTRAÇÃO LOCAL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</si>
</sst>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R$ &quot;#,##0.00"/>
    <numFmt numFmtId="165" formatCode="&quot;R$&quot;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43" fontId="2" fillId="2" borderId="0" xfId="1" applyFont="1" applyFill="1" applyBorder="1" applyAlignment="1">
      <alignment horizontal="center" vertical="center" wrapText="1"/>
    </xf>
    <xf numFmtId="43" fontId="2" fillId="2" borderId="0" xfId="1" applyFont="1" applyFill="1" applyBorder="1" applyAlignment="1">
      <alignment vertical="center" wrapText="1"/>
    </xf>
    <xf numFmtId="164" fontId="2" fillId="2" borderId="0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43" fontId="4" fillId="2" borderId="0" xfId="1" applyFont="1" applyFill="1" applyBorder="1" applyAlignment="1">
      <alignment horizontal="center" vertical="center" wrapText="1"/>
    </xf>
    <xf numFmtId="43" fontId="5" fillId="2" borderId="0" xfId="1" applyFont="1" applyFill="1" applyBorder="1" applyAlignment="1">
      <alignment horizontal="right" vertical="center" wrapText="1"/>
    </xf>
    <xf numFmtId="14" fontId="2" fillId="2" borderId="0" xfId="0" applyNumberFormat="1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43" fontId="2" fillId="2" borderId="3" xfId="1" applyFont="1" applyFill="1" applyBorder="1" applyAlignment="1">
      <alignment horizontal="center" vertical="center" wrapText="1"/>
    </xf>
    <xf numFmtId="43" fontId="5" fillId="2" borderId="6" xfId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43" fontId="5" fillId="3" borderId="4" xfId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right" vertical="center" wrapText="1"/>
    </xf>
    <xf numFmtId="165" fontId="5" fillId="3" borderId="1" xfId="0" applyNumberFormat="1" applyFont="1" applyFill="1" applyBorder="1" applyAlignment="1">
      <alignment horizontal="right" vertical="center" wrapText="1"/>
    </xf>
    <xf numFmtId="43" fontId="2" fillId="4" borderId="1" xfId="1" applyFont="1" applyFill="1" applyBorder="1" applyAlignment="1">
      <alignment horizontal="left" vertical="center" wrapText="1"/>
    </xf>
    <xf numFmtId="43" fontId="2" fillId="4" borderId="1" xfId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right" vertical="center" wrapText="1"/>
    </xf>
    <xf numFmtId="10" fontId="2" fillId="4" borderId="1" xfId="0" applyNumberFormat="1" applyFont="1" applyFill="1" applyBorder="1" applyAlignment="1">
      <alignment vertical="center" wrapText="1"/>
    </xf>
    <xf numFmtId="165" fontId="2" fillId="4" borderId="1" xfId="0" applyNumberFormat="1" applyFont="1" applyFill="1" applyBorder="1" applyAlignment="1">
      <alignment horizontal="right" vertical="center" wrapText="1"/>
    </xf>
    <xf numFmtId="0" fontId="2" fillId="4" borderId="1" xfId="1" applyNumberFormat="1" applyFont="1" applyFill="1" applyBorder="1" applyAlignment="1">
      <alignment horizontal="left" vertical="top" wrapText="1"/>
    </xf>
    <xf numFmtId="10" fontId="2" fillId="0" borderId="1" xfId="0" applyNumberFormat="1" applyFont="1" applyFill="1" applyBorder="1" applyAlignment="1">
      <alignment vertical="center" wrapText="1"/>
    </xf>
    <xf numFmtId="0" fontId="2" fillId="4" borderId="1" xfId="1" applyNumberFormat="1" applyFont="1" applyFill="1" applyBorder="1" applyAlignment="1">
      <alignment horizontal="left" vertical="center" wrapText="1"/>
    </xf>
    <xf numFmtId="43" fontId="2" fillId="2" borderId="0" xfId="1" applyFont="1" applyFill="1" applyAlignment="1">
      <alignment vertical="center" wrapText="1"/>
    </xf>
    <xf numFmtId="164" fontId="2" fillId="2" borderId="0" xfId="0" applyNumberFormat="1" applyFont="1" applyFill="1" applyAlignment="1">
      <alignment vertical="center" wrapText="1"/>
    </xf>
    <xf numFmtId="43" fontId="2" fillId="2" borderId="0" xfId="1" applyFont="1" applyFill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3" fontId="5" fillId="2" borderId="5" xfId="1" applyFont="1" applyFill="1" applyBorder="1" applyAlignment="1">
      <alignment horizontal="center" vertical="center" wrapText="1"/>
    </xf>
    <xf numFmtId="43" fontId="5" fillId="2" borderId="4" xfId="1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43" fontId="5" fillId="4" borderId="8" xfId="1" applyFont="1" applyFill="1" applyBorder="1" applyAlignment="1">
      <alignment horizontal="center" vertical="center" wrapText="1"/>
    </xf>
    <xf numFmtId="43" fontId="5" fillId="4" borderId="6" xfId="1" applyFont="1" applyFill="1" applyBorder="1" applyAlignment="1">
      <alignment horizontal="center" vertical="center" wrapText="1"/>
    </xf>
    <xf numFmtId="43" fontId="5" fillId="4" borderId="7" xfId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657225</xdr:colOff>
      <xdr:row>1</xdr:row>
      <xdr:rowOff>123825</xdr:rowOff>
    </xdr:from>
    <xdr:to>
      <xdr:col>7</xdr:col>
      <xdr:colOff>1409700</xdr:colOff>
      <xdr:row>5</xdr:row>
      <xdr:rowOff>76200</xdr:rowOff>
    </xdr:to>
    <xdr:pic>
      <xdr:nvPicPr>
        <xdr:cNvPr id="6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1575" y="352425"/>
          <a:ext cx="14192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dendo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O DE BDI"/>
      <sheetName val="MODELO DE ENCARGOS"/>
      <sheetName val="MODELO DE COMPOSIÇÃO"/>
      <sheetName val="MODELO PPU"/>
      <sheetName val="ORÇAMENTO BÁSICO"/>
      <sheetName val="MEMORIA DE CALCULO"/>
      <sheetName val="BDI"/>
      <sheetName val="CRONOGRAMA FÍSICO-FINANCEIRO"/>
      <sheetName val="Instrução para Emissão de Docum"/>
      <sheetName val="Plan1"/>
    </sheetNames>
    <sheetDataSet>
      <sheetData sheetId="0"/>
      <sheetData sheetId="1"/>
      <sheetData sheetId="2"/>
      <sheetData sheetId="3"/>
      <sheetData sheetId="4">
        <row r="16">
          <cell r="A16" t="str">
            <v>0101</v>
          </cell>
          <cell r="B16" t="str">
            <v>EXECUÇÃO DE ALMOXARIFADO EM CANTEIRO DE OBRA EM CHAPA DE MADEIRA COMPENSADA, INCLUSO PRATELEIRAS. AF_02/2016</v>
          </cell>
          <cell r="C16" t="str">
            <v>m²</v>
          </cell>
          <cell r="D16">
            <v>12</v>
          </cell>
        </row>
        <row r="17">
          <cell r="A17" t="str">
            <v>0102</v>
          </cell>
          <cell r="B17" t="str">
            <v>EXECUÇÃO DE REFEITÓRIO EM CANTEIRO DE OBRA EM CHAPA DE MADEIRA COMPENSADA, NÃO INCLUSO MOBILIÁRIO E EQUIPAMENTOS. AF_02/2016</v>
          </cell>
          <cell r="C17" t="str">
            <v>m²</v>
          </cell>
          <cell r="D17">
            <v>12</v>
          </cell>
        </row>
        <row r="18">
          <cell r="A18" t="str">
            <v>0103</v>
          </cell>
          <cell r="B18" t="str">
            <v>EXECUÇÃO DE SANITÁRIO E VESTIÁRIO EM CANTEIRO DE OBRA EM CHAPA DE MADEIRA COMPENSADA, NÃO INCLUSO MOBILIÁRIO. AF_02/2016</v>
          </cell>
          <cell r="C18" t="str">
            <v>m²</v>
          </cell>
          <cell r="D18">
            <v>12</v>
          </cell>
        </row>
        <row r="21">
          <cell r="A21" t="str">
            <v>0106</v>
          </cell>
          <cell r="B21" t="str">
            <v>ENGENHEIRO CIVIL DE OBRA JUNIOR COM ENCARGOS COMPLEMENTARES</v>
          </cell>
          <cell r="C21" t="str">
            <v>H</v>
          </cell>
          <cell r="D21">
            <v>160</v>
          </cell>
        </row>
        <row r="22">
          <cell r="A22" t="str">
            <v>0107</v>
          </cell>
          <cell r="B22" t="str">
            <v>MESTRE DE OBRAS COM ENCARGOS COMPLEMENTARES</v>
          </cell>
          <cell r="C22" t="str">
            <v>H</v>
          </cell>
          <cell r="D22">
            <v>880</v>
          </cell>
        </row>
        <row r="23">
          <cell r="A23" t="str">
            <v>0108</v>
          </cell>
          <cell r="B23" t="str">
            <v>TÉCNICO EM SEGURANÇA DO TRABALHO COM ENCARGOS</v>
          </cell>
          <cell r="C23" t="str">
            <v>H</v>
          </cell>
          <cell r="D23">
            <v>440</v>
          </cell>
        </row>
        <row r="24">
          <cell r="A24" t="str">
            <v>0109</v>
          </cell>
          <cell r="B24" t="str">
            <v>DESENHISTA PROJETISTA COM ENCARGOS COMPLEMENTARES</v>
          </cell>
          <cell r="C24" t="str">
            <v>H</v>
          </cell>
          <cell r="D24">
            <v>16</v>
          </cell>
        </row>
        <row r="25">
          <cell r="A25" t="str">
            <v>0110</v>
          </cell>
          <cell r="B25" t="str">
            <v>MANUTENÇÃO DO CANTEIRO DE OBRAS</v>
          </cell>
          <cell r="C25" t="str">
            <v>MÊS</v>
          </cell>
          <cell r="D25">
            <v>4</v>
          </cell>
        </row>
        <row r="26">
          <cell r="A26" t="str">
            <v>02</v>
          </cell>
          <cell r="B26" t="str">
            <v>SERVIÇOS PRELIMINARES</v>
          </cell>
        </row>
        <row r="27">
          <cell r="A27" t="str">
            <v>0201</v>
          </cell>
          <cell r="B27" t="str">
            <v>EMISSÃO DE ANOTAÇÃO DE RESPONSABILIDADE TÉCNICA - ART</v>
          </cell>
          <cell r="C27" t="str">
            <v>un</v>
          </cell>
          <cell r="D27">
            <v>1</v>
          </cell>
        </row>
        <row r="28">
          <cell r="A28" t="str">
            <v>0202</v>
          </cell>
          <cell r="B28" t="str">
            <v>DEMOLICAO MANUAL DE ESTRUTURA DE CONCRETO ARMADO</v>
          </cell>
          <cell r="C28" t="str">
            <v>m³</v>
          </cell>
          <cell r="D28">
            <v>7.32</v>
          </cell>
        </row>
        <row r="29">
          <cell r="A29" t="str">
            <v>0203</v>
          </cell>
          <cell r="B29" t="str">
            <v>RETIRADA DE TUBULACAO DE FERRO GALVANIZADO E TELA S/ ESCAVACAO OU RASGO EM ALVENARIA</v>
          </cell>
          <cell r="C29" t="str">
            <v>m</v>
          </cell>
          <cell r="D29">
            <v>704</v>
          </cell>
        </row>
        <row r="30">
          <cell r="A30" t="str">
            <v>0204</v>
          </cell>
          <cell r="B30" t="str">
            <v>LIMPEZA MANUAL DO TERRENO (C/ RASPAGEM SUPERFICIAL)</v>
          </cell>
          <cell r="C30" t="str">
            <v>m²</v>
          </cell>
          <cell r="D30">
            <v>1111</v>
          </cell>
        </row>
        <row r="31">
          <cell r="A31" t="str">
            <v>0205</v>
          </cell>
          <cell r="B31" t="str">
            <v xml:space="preserve">PLACA DE OBRA EM CHAPA DE ACO GALVANIZADO </v>
          </cell>
          <cell r="C31" t="str">
            <v>m²</v>
          </cell>
          <cell r="D31">
            <v>6.6</v>
          </cell>
        </row>
        <row r="32">
          <cell r="A32" t="str">
            <v>0206</v>
          </cell>
          <cell r="B32" t="str">
            <v>CARGA MANUAL DE ENTULHO EM CAMINHAO BASCULANTE 6 M3</v>
          </cell>
          <cell r="C32" t="str">
            <v>m³</v>
          </cell>
          <cell r="D32">
            <v>78.650000000000006</v>
          </cell>
        </row>
        <row r="33">
          <cell r="A33" t="str">
            <v>0207</v>
          </cell>
          <cell r="B33" t="str">
            <v>TRANSPORTE DE ENTULHO COM CAMINHÃO BASCULANTE 6 M3, RODOVIA PAVIMENTADA, DMT 0,5 A 1,0 KM</v>
          </cell>
          <cell r="C33" t="str">
            <v>m³</v>
          </cell>
          <cell r="D33">
            <v>124.52</v>
          </cell>
        </row>
        <row r="34">
          <cell r="A34" t="str">
            <v>03</v>
          </cell>
          <cell r="B34" t="str">
            <v>TRABALHOS EM TERRA</v>
          </cell>
        </row>
        <row r="35">
          <cell r="A35" t="str">
            <v>0301</v>
          </cell>
          <cell r="B35" t="str">
            <v>ESCAVAÇÃO MANUAL DE VALAS. AF_03/2016</v>
          </cell>
          <cell r="C35" t="str">
            <v>m3</v>
          </cell>
          <cell r="D35">
            <v>100.36</v>
          </cell>
        </row>
        <row r="36">
          <cell r="A36" t="str">
            <v>0302</v>
          </cell>
          <cell r="B36" t="str">
            <v>REATERRO DE VALA COM COMPACTAÇÃO MANUAL</v>
          </cell>
          <cell r="C36" t="str">
            <v>m3</v>
          </cell>
          <cell r="D36">
            <v>23.54</v>
          </cell>
        </row>
        <row r="37">
          <cell r="A37" t="str">
            <v>04</v>
          </cell>
          <cell r="B37" t="str">
            <v>FUNDAÇÕES</v>
          </cell>
        </row>
        <row r="38">
          <cell r="A38" t="str">
            <v>0401</v>
          </cell>
          <cell r="B38" t="str">
            <v>CONCRETO MAGRO PARA LASTRO, TRAÇO 1:4,5:4,5 (CIMENTO/ AREIA MÉDIA/ BRITA 1) - PREPARO MECÂNICO COM BETONEIRA 400 L. AF_07/2016</v>
          </cell>
          <cell r="C38" t="str">
            <v>m²</v>
          </cell>
          <cell r="D38">
            <v>58.75</v>
          </cell>
        </row>
        <row r="39">
          <cell r="A39" t="str">
            <v>0402</v>
          </cell>
          <cell r="B39" t="str">
            <v>MURO DE ARRIMO DE ALVENARIA DE TIJOLOS</v>
          </cell>
          <cell r="C39" t="str">
            <v>m3</v>
          </cell>
          <cell r="D39">
            <v>22.02</v>
          </cell>
        </row>
        <row r="40">
          <cell r="A40" t="str">
            <v>0403</v>
          </cell>
          <cell r="B40" t="str">
            <v>CONCRETO FCK = 15MPA, TRAÇO 1:3,4:3,5 (CIMENTO/ AREIA MÉDIA/ BRITA 1)- PREPARO MECÂNICO COM BETONEIRA 400 L. AF_07/2016</v>
          </cell>
          <cell r="C40" t="str">
            <v>m³</v>
          </cell>
          <cell r="D40">
            <v>9.59</v>
          </cell>
        </row>
        <row r="41">
          <cell r="A41" t="str">
            <v>0404</v>
          </cell>
          <cell r="B41" t="str">
            <v>LANCAMENTO/APLICACAO MANUAL DE CONCRETO EM FUNDACOES</v>
          </cell>
          <cell r="C41" t="str">
            <v>m3</v>
          </cell>
          <cell r="D41">
            <v>9.59</v>
          </cell>
        </row>
        <row r="42">
          <cell r="A42" t="str">
            <v>0405</v>
          </cell>
          <cell r="B42" t="str">
            <v>ARMAÇÃO DE FUNDAÇÕES E ESTRUTURAS DE CONCRETO ARMADO, EXCETO VIGAS, PILARES E LAJES (DE EDIFÍCIOS DE MÚLTIPLOS PAVIMENTOS, EDIFICAÇÃO TÉRREA
OU SOBRADO), UTILIZANDO AÇO CA-50 DE 8.0 MM - MONTAGEM. AF_12/2015</v>
          </cell>
          <cell r="C42" t="str">
            <v>kg</v>
          </cell>
          <cell r="D42">
            <v>588.48</v>
          </cell>
        </row>
        <row r="43">
          <cell r="A43" t="str">
            <v>0406</v>
          </cell>
          <cell r="B43" t="str">
            <v>EMBASAMENTO C/PEDRA ARGAMASSADA UTILIZANDO ARG.CIM/AREIA 1:4</v>
          </cell>
          <cell r="C43" t="str">
            <v>m³</v>
          </cell>
          <cell r="D43">
            <v>77.08</v>
          </cell>
        </row>
        <row r="44">
          <cell r="A44" t="str">
            <v>05</v>
          </cell>
          <cell r="B44" t="str">
            <v>ESTRUTURAS</v>
          </cell>
        </row>
        <row r="45">
          <cell r="A45" t="str">
            <v>0501</v>
          </cell>
          <cell r="B45" t="str">
            <v>CONCRETO FCK=15MPA, PREPARO COM BETONEIRA, SEM LANCAMENTOCONCRETO FCK = 15MPA, TRAÇO 1:3,4:3,5 (CIMENTO/ AREIA MÉDIA/ BRITA 1)- PREPARO MECÂNICO COM BETONEIRA 400 L. AF_07/2016</v>
          </cell>
          <cell r="C45" t="str">
            <v>m3</v>
          </cell>
          <cell r="D45">
            <v>13.04</v>
          </cell>
        </row>
        <row r="46">
          <cell r="A46" t="str">
            <v>0502</v>
          </cell>
          <cell r="B46" t="str">
            <v>LANÇAMENTO COM USO DE BALDES, ADENSAMENTO E ACABAMENTO DE CONCRETO EM ESTRUTURAS. AF_12/2015</v>
          </cell>
          <cell r="C46" t="str">
            <v>m3</v>
          </cell>
          <cell r="D46">
            <v>13.04</v>
          </cell>
        </row>
        <row r="47">
          <cell r="A47" t="str">
            <v>0503</v>
          </cell>
          <cell r="B47" t="str">
            <v>ARMAÇÃO DE PILAR OU VIGA DE UMA ESTRUTURA CONVENCIONAL DE CONCRETO ARMADO EM UMA EDIFÍCAÇÃO TÉRREA OU SOBRADO UTILIZANDO AÇO CA-60 DE 5.0 MM- MONTAGEM. AF_12/2015</v>
          </cell>
          <cell r="C47" t="str">
            <v>kg</v>
          </cell>
          <cell r="D47">
            <v>717.44</v>
          </cell>
        </row>
        <row r="48">
          <cell r="A48" t="str">
            <v>0504</v>
          </cell>
          <cell r="B48" t="str">
            <v>ARMAÇÃO DE PILAR OU VIGA DE UMA ESTRUTURA CONVENCIONAL DE CONCRETO ARMADO EM UMA EDIFÍCAÇÃO TÉRREA OU SOBRADO UTILIZANDO AÇO CA-50 DE 8.0 MM- MONTAGEM. AF_12/2015</v>
          </cell>
          <cell r="C48" t="str">
            <v>kg</v>
          </cell>
          <cell r="D48">
            <v>1024.96</v>
          </cell>
        </row>
        <row r="49">
          <cell r="A49" t="str">
            <v>06</v>
          </cell>
          <cell r="B49" t="str">
            <v>ALVENARIA</v>
          </cell>
        </row>
        <row r="50">
          <cell r="A50" t="str">
            <v>0601</v>
          </cell>
          <cell r="B50" t="str">
            <v>ALVENARIA DE VEDAÇÃO DE BLOCOS CERÂMICOS FURADOS NA HORIZONTAL DE 9X19X19CM (ESPESSURA 9CM) DE PAREDES COM ÁREA LÍQUIDA MAIOR OU IGUAL A 6M² SEM VÃOS E ARGAMASSA DE ASSENTAMENTO COM PREPARO EM BETONEIRA. AF_06/2014</v>
          </cell>
          <cell r="C50" t="str">
            <v>m2</v>
          </cell>
          <cell r="D50">
            <v>735.6</v>
          </cell>
        </row>
        <row r="51">
          <cell r="A51" t="str">
            <v>07</v>
          </cell>
          <cell r="B51" t="str">
            <v>INSTALAÇÕES ELÉTRICAS</v>
          </cell>
        </row>
        <row r="52">
          <cell r="A52" t="str">
            <v>0701</v>
          </cell>
          <cell r="B52" t="str">
            <v>TUBO ELETRODUTO; RÍGIDO; AÇO CARBONO; GALVANIZADO; A PROVA DE EXPLOSÃO;COM ROSCA PARALELA; ESPEC. PADR. ABNT NBR 5597; PESADO; COM COSTURA; EXTREMIDADE ROSCA ASME B1.20.1 BSP; BARRA COM 3,00m DE COMPRIMENTO, COM UMA LUVA PARALELA. DN 3/4”, FORNECIMENTO E INSTALAÇÃO.</v>
          </cell>
          <cell r="C52" t="str">
            <v>m</v>
          </cell>
          <cell r="D52">
            <v>220</v>
          </cell>
        </row>
        <row r="53">
          <cell r="A53" t="str">
            <v>0702</v>
          </cell>
          <cell r="B53" t="str">
            <v xml:space="preserve">CAIXA DE PASSAGEM  EXD COM REGUA DE BORNES PARA CABOS ATÉ 10,0mm², TIPO "C", RESISTÊNTE A CORROSÃO, APLICAÇÃO EM AMBIENTES EXTERNOS, IP66, ROSCAS BSP, DN 3/4", FORNECIMENTO E INSTALAÇÃO. </v>
          </cell>
          <cell r="C53" t="str">
            <v>un</v>
          </cell>
          <cell r="D53">
            <v>5</v>
          </cell>
        </row>
        <row r="54">
          <cell r="A54" t="str">
            <v>0703</v>
          </cell>
          <cell r="B54" t="str">
            <v>CURVA PESADA PARA ELETRODUTO A PROVA DE EXPLOSÃO DN 3/4” FABRICADA COM TUBO DE AÇO CARBONO COM COSTURA GALVANIZADA A FOGO DO TIPO, EXTREMIDADES COM ROSCA BSP (90°) NUTSTEEL OU SIMILAR, FORNECIMENTO E INSTALAÇÃO.</v>
          </cell>
          <cell r="C54" t="str">
            <v>un</v>
          </cell>
          <cell r="D54">
            <v>33</v>
          </cell>
        </row>
        <row r="55">
          <cell r="A55" t="str">
            <v>0704</v>
          </cell>
          <cell r="B55" t="str">
            <v>LUVA PESADA PARA ELETRODUTO A PROVA DE EXPLOSÃO DN 3/4” FABRICADA COM TUBO DE AÇO CARBONO COM COSTURA GALVANIZADA A FOGO DO TIPO, NUTSTEEL OU SIMILAR, FORNECIMENTO E INSTALAÇÃO.</v>
          </cell>
          <cell r="C55" t="str">
            <v>un</v>
          </cell>
          <cell r="D55">
            <v>22</v>
          </cell>
        </row>
        <row r="56">
          <cell r="A56" t="str">
            <v>0705</v>
          </cell>
          <cell r="B56" t="str">
            <v>CABO DE COBRE FLEXÍVEL ISOLADO, 6 MM², ANTI-CHAMA 450/750 V, PARA CIRC 
UITOS TERMINAIS - FORNECIMENTO E INSTALAÇÃO. AF_12/2015</v>
          </cell>
          <cell r="C56" t="str">
            <v>m</v>
          </cell>
          <cell r="D56">
            <v>825</v>
          </cell>
        </row>
        <row r="57">
          <cell r="A57" t="str">
            <v>0706</v>
          </cell>
          <cell r="B57" t="str">
            <v>CONDULETE; FURAÇÃO “LR”; LIGA DE ALUMÍNIO FUNDIDO DE ALTA RESISTÊNCIA MECÂNICA E À CORROSÃO; À PROVA DE EXPLOSÃO; GRAU DE PROTEÇÃO IP-54 NBR 6146; FORMATO RETANGULAR; SEM FIXAÇÃO; TAMPA APARAFUSADA; EXTREMIDADES ROSCA ANSI/ASME B1.20.1 BSP; CARACT. ESPEC. COM PARAFUSOS, ESPEC. ASTM B.20.1. DN 3/4”. FAB. NUTSTEEL OU SIMILAR</v>
          </cell>
          <cell r="C57" t="str">
            <v>un</v>
          </cell>
          <cell r="D57">
            <v>3</v>
          </cell>
        </row>
        <row r="58">
          <cell r="A58" t="str">
            <v>0707</v>
          </cell>
          <cell r="B58" t="str">
            <v>CONDULETE; FURAÇÃO “T”; LIGA DE ALUMÍNIO FUNDIDO DE ALTA RESISTÊNCIA MECÂNICA E À CORROSÃO; À PROVA DE EXPLOSÃO; GRAU DE PROTEÇÃO IP-54 NBR 6146; FORMATO RETANGULAR; SEM FIXAÇÃO; TAMPA APARAFUSADA; EXTREMIDADES ROSCA ANSI/ASME B1.20.1 BSP; CARACT. ESPEC. COM PARAFUSOS, ESPEC. ASTM B.20.1. DN 3/4”. FAB. NUTSTEEL OU SIMILAR</v>
          </cell>
          <cell r="C58" t="str">
            <v>un</v>
          </cell>
          <cell r="D58">
            <v>6</v>
          </cell>
        </row>
        <row r="59">
          <cell r="A59" t="str">
            <v>0708</v>
          </cell>
          <cell r="B59" t="str">
            <v>CONDULETE; FURAÇÃO “LL” LIGA DE ALUMÍNIO FUNDIDO DE ALTA RESISTÊNCIA MECÂNICA E À CORROSÃO; À PROVA DE EXPLOSÃO; GRAU DE PROTEÇÃO IP-54 NBR 6146; FORMATO RETANGULAR; SEM FIXAÇÃO; TAMPA APARAFUSADA; EXTREMIDADES ROSCA ANSI/ASME B1.20.1 BSP; CARACT. ESPEC. COM PARAFUSOS, ESPEC. ASTM B.20.1. DN 3/4”. FAB. NUTSTEEL OU SIMILAR</v>
          </cell>
          <cell r="C59" t="str">
            <v>un</v>
          </cell>
          <cell r="D59">
            <v>3</v>
          </cell>
        </row>
        <row r="60">
          <cell r="A60" t="str">
            <v>0709</v>
          </cell>
          <cell r="B60" t="str">
            <v>CONDULETE; FURAÇÃO “C” LIGA DE ALUMÍNIO FUNDIDO DE ALTA RESISTÊNCIA MECÂNICA E À CORROSÃO; À PROVA DE EXPLOSÃO; GRAU DE PROTEÇÃO IP-54 NBR 6146; FORMATO RETANGULAR; SEM FIXAÇÃO; TAMPA APARAFUSADA; EXTREMIDADES ROSCA ANSI/ASME B1.20.1 BSP; CARACT. ESPEC. COM PARAFUSOS, ESPEC. ASTM B.20.1. DN 3/4”. FAB. NUTSTEEL OU SIMILAR</v>
          </cell>
          <cell r="C60" t="str">
            <v>un</v>
          </cell>
          <cell r="D60">
            <v>3</v>
          </cell>
        </row>
        <row r="61">
          <cell r="A61" t="str">
            <v>08</v>
          </cell>
          <cell r="B61" t="str">
            <v>REVESTIMENTOS</v>
          </cell>
        </row>
        <row r="62">
          <cell r="A62" t="str">
            <v>0801</v>
          </cell>
          <cell r="B62" t="str">
            <v>CHAPISCO APLICADO EM ALVENARIA (SEM PRESENÇA DE VÃOS) E ESTRUTURAS DE CONCRETO DE FACHADA, COM COLHER DE PEDREIRO. ARGAMASSA TRAÇO 1:3 COM PREPARO EM BETONEIRA 400L. AF_06/2014</v>
          </cell>
          <cell r="C62" t="str">
            <v>m²</v>
          </cell>
          <cell r="D62">
            <v>1056.28</v>
          </cell>
        </row>
        <row r="63">
          <cell r="A63" t="str">
            <v>0802</v>
          </cell>
          <cell r="B63" t="str">
            <v>EMBOÇO OU MASSA ÚNICA EM ARGAMASSA TRAÇO 1:2:8, PREPARO MANUAL, APLICADA MANUALMENTE EM PANOS CEGOS DE FACHADA (SEM PRESENÇA DE VÃOS), ESPESSURA DE 25 MM. AF_06/2014</v>
          </cell>
          <cell r="C63" t="str">
            <v>m2</v>
          </cell>
          <cell r="D63">
            <v>1232.0999999999999</v>
          </cell>
        </row>
        <row r="64">
          <cell r="A64" t="str">
            <v>09</v>
          </cell>
          <cell r="B64" t="str">
            <v>PINTURA</v>
          </cell>
        </row>
        <row r="65">
          <cell r="A65" t="str">
            <v>0901</v>
          </cell>
          <cell r="B65" t="str">
            <v>CAIACAO INT OU EXT SOBRE REVESTIMENTO LISO C/ADOCAO DE FIXADOR COM COM DUAS DEMAOS</v>
          </cell>
          <cell r="C65" t="str">
            <v>m2</v>
          </cell>
          <cell r="D65">
            <v>1505.87</v>
          </cell>
        </row>
        <row r="66">
          <cell r="A66" t="str">
            <v>0902</v>
          </cell>
          <cell r="B66" t="str">
            <v>APLICAÇÃO DE FUNDO SELADOR ACRÍLICO EM PAREDES, UMA DEMÃO. AF_06/2014</v>
          </cell>
          <cell r="C66" t="str">
            <v>m2</v>
          </cell>
          <cell r="D66">
            <v>1481.34</v>
          </cell>
        </row>
        <row r="67">
          <cell r="A67" t="str">
            <v>0903</v>
          </cell>
          <cell r="B67" t="str">
            <v xml:space="preserve">PINTURA DE LOGOTIPO POTIGÁS NAS CORES OFICIAIS DA COMPANHIA EM TINTA LÁTEX ACRÍLICA </v>
          </cell>
          <cell r="C67" t="str">
            <v>m²</v>
          </cell>
          <cell r="D67">
            <v>5</v>
          </cell>
        </row>
        <row r="68">
          <cell r="A68" t="str">
            <v>10</v>
          </cell>
          <cell r="B68" t="str">
            <v>DIVERSOS</v>
          </cell>
        </row>
        <row r="69">
          <cell r="A69" t="str">
            <v>1001</v>
          </cell>
          <cell r="B69" t="str">
            <v>LIMPEZA MANUAL DO TERRENO (C/ RASPAGEM SUPERFICIAL)</v>
          </cell>
          <cell r="C69" t="str">
            <v>m²</v>
          </cell>
          <cell r="D69">
            <v>1111</v>
          </cell>
        </row>
        <row r="70">
          <cell r="A70" t="str">
            <v>1002</v>
          </cell>
          <cell r="B70" t="str">
            <v>CARGA MANUAL DE ENTULHO EM CAMINHAO BASCULANTE 6 M3</v>
          </cell>
          <cell r="C70" t="str">
            <v>m3</v>
          </cell>
          <cell r="D70">
            <v>111.1</v>
          </cell>
        </row>
        <row r="71">
          <cell r="A71" t="str">
            <v>1003</v>
          </cell>
          <cell r="B71" t="str">
            <v>TRANSPORTE DE ENTULHO COM CAMINHÃO BASCULANTE 6 M3, RODOVIA PAVIMENTADA, DMT 0,5 A 1,0 KM</v>
          </cell>
          <cell r="C71" t="str">
            <v>m3</v>
          </cell>
          <cell r="D71">
            <v>111.1</v>
          </cell>
        </row>
        <row r="72">
          <cell r="A72" t="str">
            <v>1004</v>
          </cell>
          <cell r="B72" t="str">
            <v>Construção e instalação de portão de alumínio anodizado, conforme projeto executivo E4000-DE-A04-513-005, inclusive acessórios para trancamento, suportação e segurança, como roldanas, trinhos, guias, batedores, fechadura, puxadores e demais itens acessórios).</v>
          </cell>
          <cell r="C72" t="str">
            <v>Ud</v>
          </cell>
          <cell r="D72">
            <v>1</v>
          </cell>
        </row>
        <row r="73">
          <cell r="A73" t="str">
            <v>Total Geral - R$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tabSelected="1" workbookViewId="0">
      <selection activeCell="G17" sqref="G17"/>
    </sheetView>
  </sheetViews>
  <sheetFormatPr defaultRowHeight="15" x14ac:dyDescent="0.25"/>
  <cols>
    <col min="1" max="1" width="7" customWidth="1"/>
    <col min="2" max="2" width="55.28515625" customWidth="1"/>
    <col min="3" max="3" width="8.5703125" customWidth="1"/>
    <col min="4" max="4" width="12" customWidth="1"/>
    <col min="5" max="5" width="13.42578125" bestFit="1" customWidth="1"/>
    <col min="6" max="6" width="25.7109375" customWidth="1"/>
    <col min="7" max="7" width="10" customWidth="1"/>
    <col min="8" max="8" width="28.42578125" customWidth="1"/>
  </cols>
  <sheetData>
    <row r="1" spans="1:8" ht="18" x14ac:dyDescent="0.25">
      <c r="A1" s="1"/>
      <c r="B1" s="2" t="s">
        <v>0</v>
      </c>
      <c r="C1" s="1"/>
      <c r="D1" s="3"/>
      <c r="E1" s="4"/>
      <c r="F1" s="5"/>
      <c r="G1" s="1"/>
      <c r="H1" s="6"/>
    </row>
    <row r="2" spans="1:8" ht="18" x14ac:dyDescent="0.25">
      <c r="A2" s="1"/>
      <c r="B2" s="7" t="s">
        <v>1</v>
      </c>
      <c r="C2" s="1"/>
      <c r="D2" s="3"/>
      <c r="E2" s="4"/>
      <c r="F2" s="5"/>
      <c r="G2" s="1"/>
      <c r="H2" s="6"/>
    </row>
    <row r="3" spans="1:8" ht="18" x14ac:dyDescent="0.25">
      <c r="A3" s="1"/>
      <c r="B3" s="7"/>
      <c r="C3" s="1"/>
      <c r="D3" s="3"/>
      <c r="E3" s="4"/>
      <c r="F3" s="5"/>
      <c r="G3" s="1"/>
      <c r="H3" s="6"/>
    </row>
    <row r="4" spans="1:8" x14ac:dyDescent="0.25">
      <c r="A4" s="1"/>
      <c r="B4" s="47"/>
      <c r="C4" s="47"/>
      <c r="D4" s="47"/>
      <c r="E4" s="47"/>
      <c r="F4" s="47"/>
      <c r="G4" s="1"/>
      <c r="H4" s="6"/>
    </row>
    <row r="5" spans="1:8" x14ac:dyDescent="0.25">
      <c r="A5" s="1"/>
      <c r="B5" s="8"/>
      <c r="C5" s="8"/>
      <c r="D5" s="9"/>
      <c r="E5" s="4"/>
      <c r="F5" s="5"/>
      <c r="G5" s="1"/>
      <c r="H5" s="6"/>
    </row>
    <row r="6" spans="1:8" x14ac:dyDescent="0.25">
      <c r="A6" s="1"/>
      <c r="B6" s="8"/>
      <c r="C6" s="8"/>
      <c r="D6" s="9"/>
      <c r="E6" s="4"/>
      <c r="F6" s="5"/>
      <c r="G6" s="1"/>
      <c r="H6" s="6"/>
    </row>
    <row r="7" spans="1:8" x14ac:dyDescent="0.25">
      <c r="A7" s="48" t="s">
        <v>2</v>
      </c>
      <c r="B7" s="48"/>
      <c r="C7" s="48"/>
      <c r="D7" s="48"/>
      <c r="E7" s="48"/>
      <c r="F7" s="48"/>
      <c r="G7" s="1"/>
      <c r="H7" s="6"/>
    </row>
    <row r="8" spans="1:8" x14ac:dyDescent="0.25">
      <c r="A8" s="48" t="s">
        <v>3</v>
      </c>
      <c r="B8" s="48"/>
      <c r="C8" s="48"/>
      <c r="D8" s="48"/>
      <c r="E8" s="48"/>
      <c r="F8" s="5"/>
      <c r="G8" s="1"/>
      <c r="H8" s="6"/>
    </row>
    <row r="9" spans="1:8" x14ac:dyDescent="0.25">
      <c r="A9" s="48" t="s">
        <v>4</v>
      </c>
      <c r="B9" s="48"/>
      <c r="C9" s="48"/>
      <c r="D9" s="48"/>
      <c r="E9" s="10" t="s">
        <v>5</v>
      </c>
      <c r="F9" s="11"/>
      <c r="G9" s="1"/>
      <c r="H9" s="6"/>
    </row>
    <row r="10" spans="1:8" x14ac:dyDescent="0.25">
      <c r="A10" s="48"/>
      <c r="B10" s="48"/>
      <c r="C10" s="48"/>
      <c r="D10" s="48"/>
      <c r="E10" s="10"/>
      <c r="F10" s="11"/>
      <c r="G10" s="1"/>
      <c r="H10" s="6"/>
    </row>
    <row r="11" spans="1:8" x14ac:dyDescent="0.25">
      <c r="A11" s="12"/>
      <c r="B11" s="1"/>
      <c r="C11" s="1"/>
      <c r="D11" s="3"/>
      <c r="E11" s="4"/>
      <c r="F11" s="5"/>
      <c r="G11" s="1"/>
      <c r="H11" s="6"/>
    </row>
    <row r="12" spans="1:8" ht="15.75" x14ac:dyDescent="0.25">
      <c r="A12" s="49" t="s">
        <v>6</v>
      </c>
      <c r="B12" s="49"/>
      <c r="C12" s="49"/>
      <c r="D12" s="49"/>
      <c r="E12" s="49"/>
      <c r="F12" s="49"/>
      <c r="G12" s="1"/>
      <c r="H12" s="6"/>
    </row>
    <row r="13" spans="1:8" x14ac:dyDescent="0.25">
      <c r="A13" s="13"/>
      <c r="B13" s="14"/>
      <c r="C13" s="14"/>
      <c r="D13" s="15"/>
      <c r="E13" s="4"/>
      <c r="F13" s="5"/>
      <c r="G13" s="1"/>
      <c r="H13" s="6"/>
    </row>
    <row r="14" spans="1:8" x14ac:dyDescent="0.25">
      <c r="A14" s="38" t="s">
        <v>7</v>
      </c>
      <c r="B14" s="38" t="s">
        <v>8</v>
      </c>
      <c r="C14" s="38" t="s">
        <v>9</v>
      </c>
      <c r="D14" s="40" t="s">
        <v>10</v>
      </c>
      <c r="E14" s="16"/>
      <c r="F14" s="42"/>
      <c r="G14" s="42"/>
      <c r="H14" s="43"/>
    </row>
    <row r="15" spans="1:8" x14ac:dyDescent="0.25">
      <c r="A15" s="39"/>
      <c r="B15" s="39"/>
      <c r="C15" s="39"/>
      <c r="D15" s="41"/>
      <c r="E15" s="17" t="s">
        <v>11</v>
      </c>
      <c r="F15" s="18" t="s">
        <v>12</v>
      </c>
      <c r="G15" s="19" t="s">
        <v>13</v>
      </c>
      <c r="H15" s="19" t="s">
        <v>14</v>
      </c>
    </row>
    <row r="16" spans="1:8" x14ac:dyDescent="0.25">
      <c r="A16" s="20" t="s">
        <v>15</v>
      </c>
      <c r="B16" s="21" t="s">
        <v>16</v>
      </c>
      <c r="C16" s="22"/>
      <c r="D16" s="23"/>
      <c r="E16" s="24"/>
      <c r="F16" s="25"/>
      <c r="G16" s="22"/>
      <c r="H16" s="26"/>
    </row>
    <row r="17" spans="1:8" ht="38.25" x14ac:dyDescent="0.25">
      <c r="A17" s="27" t="str">
        <f>'[1]ORÇAMENTO BÁSICO'!A16</f>
        <v>0101</v>
      </c>
      <c r="B17" s="27" t="str">
        <f>'[1]ORÇAMENTO BÁSICO'!B16</f>
        <v>EXECUÇÃO DE ALMOXARIFADO EM CANTEIRO DE OBRA EM CHAPA DE MADEIRA COMPENSADA, INCLUSO PRATELEIRAS. AF_02/2016</v>
      </c>
      <c r="C17" s="27" t="str">
        <f>'[1]ORÇAMENTO BÁSICO'!C16</f>
        <v>m²</v>
      </c>
      <c r="D17" s="27">
        <f>'[1]ORÇAMENTO BÁSICO'!D16</f>
        <v>12</v>
      </c>
      <c r="E17" s="28"/>
      <c r="F17" s="29">
        <f>D17*E17</f>
        <v>0</v>
      </c>
      <c r="G17" s="30"/>
      <c r="H17" s="31">
        <f>F17*(1+G17)</f>
        <v>0</v>
      </c>
    </row>
    <row r="18" spans="1:8" ht="38.25" x14ac:dyDescent="0.25">
      <c r="A18" s="27" t="str">
        <f>'[1]ORÇAMENTO BÁSICO'!A17</f>
        <v>0102</v>
      </c>
      <c r="B18" s="27" t="str">
        <f>'[1]ORÇAMENTO BÁSICO'!B17</f>
        <v>EXECUÇÃO DE REFEITÓRIO EM CANTEIRO DE OBRA EM CHAPA DE MADEIRA COMPENSADA, NÃO INCLUSO MOBILIÁRIO E EQUIPAMENTOS. AF_02/2016</v>
      </c>
      <c r="C18" s="27" t="str">
        <f>'[1]ORÇAMENTO BÁSICO'!C17</f>
        <v>m²</v>
      </c>
      <c r="D18" s="27">
        <f>'[1]ORÇAMENTO BÁSICO'!D17</f>
        <v>12</v>
      </c>
      <c r="E18" s="28"/>
      <c r="F18" s="29">
        <f t="shared" ref="F18:F71" si="0">D18*E18</f>
        <v>0</v>
      </c>
      <c r="G18" s="30"/>
      <c r="H18" s="31">
        <f t="shared" ref="H18:H71" si="1">F18*(1+G18)</f>
        <v>0</v>
      </c>
    </row>
    <row r="19" spans="1:8" ht="38.25" x14ac:dyDescent="0.25">
      <c r="A19" s="27" t="str">
        <f>'[1]ORÇAMENTO BÁSICO'!A18</f>
        <v>0103</v>
      </c>
      <c r="B19" s="27" t="str">
        <f>'[1]ORÇAMENTO BÁSICO'!B18</f>
        <v>EXECUÇÃO DE SANITÁRIO E VESTIÁRIO EM CANTEIRO DE OBRA EM CHAPA DE MADEIRA COMPENSADA, NÃO INCLUSO MOBILIÁRIO. AF_02/2016</v>
      </c>
      <c r="C19" s="27" t="str">
        <f>'[1]ORÇAMENTO BÁSICO'!C18</f>
        <v>m²</v>
      </c>
      <c r="D19" s="27">
        <f>'[1]ORÇAMENTO BÁSICO'!D18</f>
        <v>12</v>
      </c>
      <c r="E19" s="28"/>
      <c r="F19" s="29">
        <f t="shared" si="0"/>
        <v>0</v>
      </c>
      <c r="G19" s="30"/>
      <c r="H19" s="31">
        <f t="shared" si="1"/>
        <v>0</v>
      </c>
    </row>
    <row r="20" spans="1:8" ht="25.5" x14ac:dyDescent="0.25">
      <c r="A20" s="27" t="str">
        <f>'[1]ORÇAMENTO BÁSICO'!A21</f>
        <v>0106</v>
      </c>
      <c r="B20" s="27" t="str">
        <f>'[1]ORÇAMENTO BÁSICO'!B21</f>
        <v>ENGENHEIRO CIVIL DE OBRA JUNIOR COM ENCARGOS COMPLEMENTARES</v>
      </c>
      <c r="C20" s="27" t="str">
        <f>'[1]ORÇAMENTO BÁSICO'!C21</f>
        <v>H</v>
      </c>
      <c r="D20" s="27">
        <f>'[1]ORÇAMENTO BÁSICO'!D21</f>
        <v>160</v>
      </c>
      <c r="E20" s="28"/>
      <c r="F20" s="29">
        <f t="shared" si="0"/>
        <v>0</v>
      </c>
      <c r="G20" s="30"/>
      <c r="H20" s="31">
        <f t="shared" si="1"/>
        <v>0</v>
      </c>
    </row>
    <row r="21" spans="1:8" ht="25.5" x14ac:dyDescent="0.25">
      <c r="A21" s="27" t="str">
        <f>'[1]ORÇAMENTO BÁSICO'!A22</f>
        <v>0107</v>
      </c>
      <c r="B21" s="27" t="str">
        <f>'[1]ORÇAMENTO BÁSICO'!B22</f>
        <v>MESTRE DE OBRAS COM ENCARGOS COMPLEMENTARES</v>
      </c>
      <c r="C21" s="27" t="str">
        <f>'[1]ORÇAMENTO BÁSICO'!C22</f>
        <v>H</v>
      </c>
      <c r="D21" s="27">
        <f>'[1]ORÇAMENTO BÁSICO'!D22</f>
        <v>880</v>
      </c>
      <c r="E21" s="28"/>
      <c r="F21" s="29">
        <f t="shared" si="0"/>
        <v>0</v>
      </c>
      <c r="G21" s="30"/>
      <c r="H21" s="31">
        <f t="shared" si="1"/>
        <v>0</v>
      </c>
    </row>
    <row r="22" spans="1:8" ht="25.5" x14ac:dyDescent="0.25">
      <c r="A22" s="27" t="str">
        <f>'[1]ORÇAMENTO BÁSICO'!A23</f>
        <v>0108</v>
      </c>
      <c r="B22" s="27" t="str">
        <f>'[1]ORÇAMENTO BÁSICO'!B23</f>
        <v>TÉCNICO EM SEGURANÇA DO TRABALHO COM ENCARGOS</v>
      </c>
      <c r="C22" s="27" t="str">
        <f>'[1]ORÇAMENTO BÁSICO'!C23</f>
        <v>H</v>
      </c>
      <c r="D22" s="27">
        <f>'[1]ORÇAMENTO BÁSICO'!D23</f>
        <v>440</v>
      </c>
      <c r="E22" s="28"/>
      <c r="F22" s="29">
        <f t="shared" si="0"/>
        <v>0</v>
      </c>
      <c r="G22" s="30"/>
      <c r="H22" s="31">
        <f t="shared" si="1"/>
        <v>0</v>
      </c>
    </row>
    <row r="23" spans="1:8" ht="25.5" x14ac:dyDescent="0.25">
      <c r="A23" s="27" t="str">
        <f>'[1]ORÇAMENTO BÁSICO'!A24</f>
        <v>0109</v>
      </c>
      <c r="B23" s="27" t="str">
        <f>'[1]ORÇAMENTO BÁSICO'!B24</f>
        <v>DESENHISTA PROJETISTA COM ENCARGOS COMPLEMENTARES</v>
      </c>
      <c r="C23" s="27" t="str">
        <f>'[1]ORÇAMENTO BÁSICO'!C24</f>
        <v>H</v>
      </c>
      <c r="D23" s="27">
        <f>'[1]ORÇAMENTO BÁSICO'!D24</f>
        <v>16</v>
      </c>
      <c r="E23" s="28"/>
      <c r="F23" s="29">
        <f t="shared" si="0"/>
        <v>0</v>
      </c>
      <c r="G23" s="30"/>
      <c r="H23" s="31">
        <f t="shared" si="1"/>
        <v>0</v>
      </c>
    </row>
    <row r="24" spans="1:8" x14ac:dyDescent="0.25">
      <c r="A24" s="27" t="str">
        <f>'[1]ORÇAMENTO BÁSICO'!A25</f>
        <v>0110</v>
      </c>
      <c r="B24" s="27" t="str">
        <f>'[1]ORÇAMENTO BÁSICO'!B25</f>
        <v>MANUTENÇÃO DO CANTEIRO DE OBRAS</v>
      </c>
      <c r="C24" s="27" t="str">
        <f>'[1]ORÇAMENTO BÁSICO'!C25</f>
        <v>MÊS</v>
      </c>
      <c r="D24" s="27">
        <f>'[1]ORÇAMENTO BÁSICO'!D25</f>
        <v>4</v>
      </c>
      <c r="E24" s="28"/>
      <c r="F24" s="29">
        <f t="shared" si="0"/>
        <v>0</v>
      </c>
      <c r="G24" s="30"/>
      <c r="H24" s="31">
        <f t="shared" si="1"/>
        <v>0</v>
      </c>
    </row>
    <row r="25" spans="1:8" x14ac:dyDescent="0.25">
      <c r="A25" s="20" t="str">
        <f>'[1]ORÇAMENTO BÁSICO'!A26</f>
        <v>02</v>
      </c>
      <c r="B25" s="21" t="str">
        <f>'[1]ORÇAMENTO BÁSICO'!B26</f>
        <v>SERVIÇOS PRELIMINARES</v>
      </c>
      <c r="C25" s="22">
        <f>'[1]ORÇAMENTO BÁSICO'!C26</f>
        <v>0</v>
      </c>
      <c r="D25" s="23">
        <f>'[1]ORÇAMENTO BÁSICO'!D26</f>
        <v>0</v>
      </c>
      <c r="E25" s="24"/>
      <c r="F25" s="25"/>
      <c r="G25" s="22"/>
      <c r="H25" s="26"/>
    </row>
    <row r="26" spans="1:8" ht="25.5" x14ac:dyDescent="0.25">
      <c r="A26" s="27" t="str">
        <f>'[1]ORÇAMENTO BÁSICO'!A27</f>
        <v>0201</v>
      </c>
      <c r="B26" s="27" t="str">
        <f>'[1]ORÇAMENTO BÁSICO'!B27</f>
        <v>EMISSÃO DE ANOTAÇÃO DE RESPONSABILIDADE TÉCNICA - ART</v>
      </c>
      <c r="C26" s="27" t="str">
        <f>'[1]ORÇAMENTO BÁSICO'!C27</f>
        <v>un</v>
      </c>
      <c r="D26" s="27">
        <f>'[1]ORÇAMENTO BÁSICO'!D27</f>
        <v>1</v>
      </c>
      <c r="E26" s="28"/>
      <c r="F26" s="29">
        <f t="shared" si="0"/>
        <v>0</v>
      </c>
      <c r="G26" s="30"/>
      <c r="H26" s="31">
        <f t="shared" si="1"/>
        <v>0</v>
      </c>
    </row>
    <row r="27" spans="1:8" ht="25.5" x14ac:dyDescent="0.25">
      <c r="A27" s="27" t="str">
        <f>'[1]ORÇAMENTO BÁSICO'!A28</f>
        <v>0202</v>
      </c>
      <c r="B27" s="27" t="str">
        <f>'[1]ORÇAMENTO BÁSICO'!B28</f>
        <v>DEMOLICAO MANUAL DE ESTRUTURA DE CONCRETO ARMADO</v>
      </c>
      <c r="C27" s="27" t="str">
        <f>'[1]ORÇAMENTO BÁSICO'!C28</f>
        <v>m³</v>
      </c>
      <c r="D27" s="27">
        <f>'[1]ORÇAMENTO BÁSICO'!D28</f>
        <v>7.32</v>
      </c>
      <c r="E27" s="28"/>
      <c r="F27" s="29">
        <f t="shared" si="0"/>
        <v>0</v>
      </c>
      <c r="G27" s="30"/>
      <c r="H27" s="31">
        <f t="shared" si="1"/>
        <v>0</v>
      </c>
    </row>
    <row r="28" spans="1:8" ht="25.5" x14ac:dyDescent="0.25">
      <c r="A28" s="27" t="str">
        <f>'[1]ORÇAMENTO BÁSICO'!A29</f>
        <v>0203</v>
      </c>
      <c r="B28" s="27" t="str">
        <f>'[1]ORÇAMENTO BÁSICO'!B29</f>
        <v>RETIRADA DE TUBULACAO DE FERRO GALVANIZADO E TELA S/ ESCAVACAO OU RASGO EM ALVENARIA</v>
      </c>
      <c r="C28" s="27" t="str">
        <f>'[1]ORÇAMENTO BÁSICO'!C29</f>
        <v>m</v>
      </c>
      <c r="D28" s="27">
        <f>'[1]ORÇAMENTO BÁSICO'!D29</f>
        <v>704</v>
      </c>
      <c r="E28" s="28"/>
      <c r="F28" s="29">
        <f t="shared" si="0"/>
        <v>0</v>
      </c>
      <c r="G28" s="30"/>
      <c r="H28" s="31">
        <f t="shared" si="1"/>
        <v>0</v>
      </c>
    </row>
    <row r="29" spans="1:8" ht="25.5" x14ac:dyDescent="0.25">
      <c r="A29" s="27" t="str">
        <f>'[1]ORÇAMENTO BÁSICO'!A30</f>
        <v>0204</v>
      </c>
      <c r="B29" s="27" t="str">
        <f>'[1]ORÇAMENTO BÁSICO'!B30</f>
        <v>LIMPEZA MANUAL DO TERRENO (C/ RASPAGEM SUPERFICIAL)</v>
      </c>
      <c r="C29" s="27" t="str">
        <f>'[1]ORÇAMENTO BÁSICO'!C30</f>
        <v>m²</v>
      </c>
      <c r="D29" s="27">
        <f>'[1]ORÇAMENTO BÁSICO'!D30</f>
        <v>1111</v>
      </c>
      <c r="E29" s="28"/>
      <c r="F29" s="29">
        <f t="shared" si="0"/>
        <v>0</v>
      </c>
      <c r="G29" s="30"/>
      <c r="H29" s="31">
        <f t="shared" si="1"/>
        <v>0</v>
      </c>
    </row>
    <row r="30" spans="1:8" x14ac:dyDescent="0.25">
      <c r="A30" s="27" t="str">
        <f>'[1]ORÇAMENTO BÁSICO'!A31</f>
        <v>0205</v>
      </c>
      <c r="B30" s="27" t="str">
        <f>'[1]ORÇAMENTO BÁSICO'!B31</f>
        <v xml:space="preserve">PLACA DE OBRA EM CHAPA DE ACO GALVANIZADO </v>
      </c>
      <c r="C30" s="27" t="str">
        <f>'[1]ORÇAMENTO BÁSICO'!C31</f>
        <v>m²</v>
      </c>
      <c r="D30" s="27">
        <f>'[1]ORÇAMENTO BÁSICO'!D31</f>
        <v>6.6</v>
      </c>
      <c r="E30" s="28"/>
      <c r="F30" s="29">
        <f t="shared" si="0"/>
        <v>0</v>
      </c>
      <c r="G30" s="30"/>
      <c r="H30" s="31">
        <f t="shared" si="1"/>
        <v>0</v>
      </c>
    </row>
    <row r="31" spans="1:8" ht="25.5" x14ac:dyDescent="0.25">
      <c r="A31" s="27" t="str">
        <f>'[1]ORÇAMENTO BÁSICO'!A32</f>
        <v>0206</v>
      </c>
      <c r="B31" s="27" t="str">
        <f>'[1]ORÇAMENTO BÁSICO'!B32</f>
        <v>CARGA MANUAL DE ENTULHO EM CAMINHAO BASCULANTE 6 M3</v>
      </c>
      <c r="C31" s="27" t="str">
        <f>'[1]ORÇAMENTO BÁSICO'!C32</f>
        <v>m³</v>
      </c>
      <c r="D31" s="27">
        <f>'[1]ORÇAMENTO BÁSICO'!D32</f>
        <v>78.650000000000006</v>
      </c>
      <c r="E31" s="28"/>
      <c r="F31" s="29">
        <f t="shared" si="0"/>
        <v>0</v>
      </c>
      <c r="G31" s="30"/>
      <c r="H31" s="31">
        <f t="shared" si="1"/>
        <v>0</v>
      </c>
    </row>
    <row r="32" spans="1:8" ht="38.25" x14ac:dyDescent="0.25">
      <c r="A32" s="27" t="str">
        <f>'[1]ORÇAMENTO BÁSICO'!A33</f>
        <v>0207</v>
      </c>
      <c r="B32" s="27" t="str">
        <f>'[1]ORÇAMENTO BÁSICO'!B33</f>
        <v>TRANSPORTE DE ENTULHO COM CAMINHÃO BASCULANTE 6 M3, RODOVIA PAVIMENTADA, DMT 0,5 A 1,0 KM</v>
      </c>
      <c r="C32" s="27" t="str">
        <f>'[1]ORÇAMENTO BÁSICO'!C33</f>
        <v>m³</v>
      </c>
      <c r="D32" s="27">
        <f>'[1]ORÇAMENTO BÁSICO'!D33</f>
        <v>124.52</v>
      </c>
      <c r="E32" s="28"/>
      <c r="F32" s="29">
        <f t="shared" si="0"/>
        <v>0</v>
      </c>
      <c r="G32" s="30"/>
      <c r="H32" s="31">
        <f t="shared" si="1"/>
        <v>0</v>
      </c>
    </row>
    <row r="33" spans="1:8" x14ac:dyDescent="0.25">
      <c r="A33" s="20" t="str">
        <f>'[1]ORÇAMENTO BÁSICO'!A34</f>
        <v>03</v>
      </c>
      <c r="B33" s="21" t="str">
        <f>'[1]ORÇAMENTO BÁSICO'!B34</f>
        <v>TRABALHOS EM TERRA</v>
      </c>
      <c r="C33" s="22">
        <f>'[1]ORÇAMENTO BÁSICO'!C34</f>
        <v>0</v>
      </c>
      <c r="D33" s="23">
        <f>'[1]ORÇAMENTO BÁSICO'!D34</f>
        <v>0</v>
      </c>
      <c r="E33" s="24"/>
      <c r="F33" s="25"/>
      <c r="G33" s="22"/>
      <c r="H33" s="26"/>
    </row>
    <row r="34" spans="1:8" x14ac:dyDescent="0.25">
      <c r="A34" s="27" t="str">
        <f>'[1]ORÇAMENTO BÁSICO'!A35</f>
        <v>0301</v>
      </c>
      <c r="B34" s="27" t="str">
        <f>'[1]ORÇAMENTO BÁSICO'!B35</f>
        <v>ESCAVAÇÃO MANUAL DE VALAS. AF_03/2016</v>
      </c>
      <c r="C34" s="27" t="str">
        <f>'[1]ORÇAMENTO BÁSICO'!C35</f>
        <v>m3</v>
      </c>
      <c r="D34" s="27">
        <f>'[1]ORÇAMENTO BÁSICO'!D35</f>
        <v>100.36</v>
      </c>
      <c r="E34" s="28"/>
      <c r="F34" s="29">
        <f t="shared" si="0"/>
        <v>0</v>
      </c>
      <c r="G34" s="30"/>
      <c r="H34" s="31">
        <f t="shared" si="1"/>
        <v>0</v>
      </c>
    </row>
    <row r="35" spans="1:8" x14ac:dyDescent="0.25">
      <c r="A35" s="27" t="str">
        <f>'[1]ORÇAMENTO BÁSICO'!A36</f>
        <v>0302</v>
      </c>
      <c r="B35" s="27" t="str">
        <f>'[1]ORÇAMENTO BÁSICO'!B36</f>
        <v>REATERRO DE VALA COM COMPACTAÇÃO MANUAL</v>
      </c>
      <c r="C35" s="27" t="str">
        <f>'[1]ORÇAMENTO BÁSICO'!C36</f>
        <v>m3</v>
      </c>
      <c r="D35" s="27">
        <f>'[1]ORÇAMENTO BÁSICO'!D36</f>
        <v>23.54</v>
      </c>
      <c r="E35" s="28"/>
      <c r="F35" s="29">
        <f t="shared" si="0"/>
        <v>0</v>
      </c>
      <c r="G35" s="30"/>
      <c r="H35" s="31">
        <f t="shared" si="1"/>
        <v>0</v>
      </c>
    </row>
    <row r="36" spans="1:8" x14ac:dyDescent="0.25">
      <c r="A36" s="20" t="str">
        <f>'[1]ORÇAMENTO BÁSICO'!A37</f>
        <v>04</v>
      </c>
      <c r="B36" s="21" t="str">
        <f>'[1]ORÇAMENTO BÁSICO'!B37</f>
        <v>FUNDAÇÕES</v>
      </c>
      <c r="C36" s="22">
        <f>'[1]ORÇAMENTO BÁSICO'!C37</f>
        <v>0</v>
      </c>
      <c r="D36" s="23">
        <f>'[1]ORÇAMENTO BÁSICO'!D37</f>
        <v>0</v>
      </c>
      <c r="E36" s="24"/>
      <c r="F36" s="25"/>
      <c r="G36" s="22"/>
      <c r="H36" s="26"/>
    </row>
    <row r="37" spans="1:8" ht="38.25" x14ac:dyDescent="0.25">
      <c r="A37" s="27" t="str">
        <f>'[1]ORÇAMENTO BÁSICO'!A38</f>
        <v>0401</v>
      </c>
      <c r="B37" s="27" t="str">
        <f>'[1]ORÇAMENTO BÁSICO'!B38</f>
        <v>CONCRETO MAGRO PARA LASTRO, TRAÇO 1:4,5:4,5 (CIMENTO/ AREIA MÉDIA/ BRITA 1) - PREPARO MECÂNICO COM BETONEIRA 400 L. AF_07/2016</v>
      </c>
      <c r="C37" s="27" t="str">
        <f>'[1]ORÇAMENTO BÁSICO'!C38</f>
        <v>m²</v>
      </c>
      <c r="D37" s="27">
        <f>'[1]ORÇAMENTO BÁSICO'!D38</f>
        <v>58.75</v>
      </c>
      <c r="E37" s="28"/>
      <c r="F37" s="29">
        <f t="shared" si="0"/>
        <v>0</v>
      </c>
      <c r="G37" s="30"/>
      <c r="H37" s="31">
        <f t="shared" si="1"/>
        <v>0</v>
      </c>
    </row>
    <row r="38" spans="1:8" x14ac:dyDescent="0.25">
      <c r="A38" s="27" t="str">
        <f>'[1]ORÇAMENTO BÁSICO'!A39</f>
        <v>0402</v>
      </c>
      <c r="B38" s="27" t="str">
        <f>'[1]ORÇAMENTO BÁSICO'!B39</f>
        <v>MURO DE ARRIMO DE ALVENARIA DE TIJOLOS</v>
      </c>
      <c r="C38" s="27" t="str">
        <f>'[1]ORÇAMENTO BÁSICO'!C39</f>
        <v>m3</v>
      </c>
      <c r="D38" s="27">
        <f>'[1]ORÇAMENTO BÁSICO'!D39</f>
        <v>22.02</v>
      </c>
      <c r="E38" s="28"/>
      <c r="F38" s="29">
        <f t="shared" si="0"/>
        <v>0</v>
      </c>
      <c r="G38" s="30"/>
      <c r="H38" s="31">
        <f t="shared" si="1"/>
        <v>0</v>
      </c>
    </row>
    <row r="39" spans="1:8" ht="38.25" x14ac:dyDescent="0.25">
      <c r="A39" s="27" t="str">
        <f>'[1]ORÇAMENTO BÁSICO'!A40</f>
        <v>0403</v>
      </c>
      <c r="B39" s="27" t="str">
        <f>'[1]ORÇAMENTO BÁSICO'!B40</f>
        <v>CONCRETO FCK = 15MPA, TRAÇO 1:3,4:3,5 (CIMENTO/ AREIA MÉDIA/ BRITA 1)- PREPARO MECÂNICO COM BETONEIRA 400 L. AF_07/2016</v>
      </c>
      <c r="C39" s="27" t="str">
        <f>'[1]ORÇAMENTO BÁSICO'!C40</f>
        <v>m³</v>
      </c>
      <c r="D39" s="27">
        <f>'[1]ORÇAMENTO BÁSICO'!D40</f>
        <v>9.59</v>
      </c>
      <c r="E39" s="28"/>
      <c r="F39" s="29">
        <f t="shared" si="0"/>
        <v>0</v>
      </c>
      <c r="G39" s="30"/>
      <c r="H39" s="31">
        <f t="shared" si="1"/>
        <v>0</v>
      </c>
    </row>
    <row r="40" spans="1:8" ht="25.5" x14ac:dyDescent="0.25">
      <c r="A40" s="27" t="str">
        <f>'[1]ORÇAMENTO BÁSICO'!A41</f>
        <v>0404</v>
      </c>
      <c r="B40" s="27" t="str">
        <f>'[1]ORÇAMENTO BÁSICO'!B41</f>
        <v>LANCAMENTO/APLICACAO MANUAL DE CONCRETO EM FUNDACOES</v>
      </c>
      <c r="C40" s="27" t="str">
        <f>'[1]ORÇAMENTO BÁSICO'!C41</f>
        <v>m3</v>
      </c>
      <c r="D40" s="27">
        <f>'[1]ORÇAMENTO BÁSICO'!D41</f>
        <v>9.59</v>
      </c>
      <c r="E40" s="28"/>
      <c r="F40" s="29">
        <f t="shared" si="0"/>
        <v>0</v>
      </c>
      <c r="G40" s="30"/>
      <c r="H40" s="31">
        <f t="shared" si="1"/>
        <v>0</v>
      </c>
    </row>
    <row r="41" spans="1:8" ht="76.5" x14ac:dyDescent="0.25">
      <c r="A41" s="27" t="str">
        <f>'[1]ORÇAMENTO BÁSICO'!A42</f>
        <v>0405</v>
      </c>
      <c r="B41" s="27" t="str">
        <f>'[1]ORÇAMENTO BÁSICO'!B42</f>
        <v>ARMAÇÃO DE FUNDAÇÕES E ESTRUTURAS DE CONCRETO ARMADO, EXCETO VIGAS, PILARES E LAJES (DE EDIFÍCIOS DE MÚLTIPLOS PAVIMENTOS, EDIFICAÇÃO TÉRREA
OU SOBRADO), UTILIZANDO AÇO CA-50 DE 8.0 MM - MONTAGEM. AF_12/2015</v>
      </c>
      <c r="C41" s="27" t="str">
        <f>'[1]ORÇAMENTO BÁSICO'!C42</f>
        <v>kg</v>
      </c>
      <c r="D41" s="27">
        <f>'[1]ORÇAMENTO BÁSICO'!D42</f>
        <v>588.48</v>
      </c>
      <c r="E41" s="28"/>
      <c r="F41" s="29">
        <f t="shared" si="0"/>
        <v>0</v>
      </c>
      <c r="G41" s="30"/>
      <c r="H41" s="31">
        <f t="shared" si="1"/>
        <v>0</v>
      </c>
    </row>
    <row r="42" spans="1:8" ht="25.5" x14ac:dyDescent="0.25">
      <c r="A42" s="27" t="str">
        <f>'[1]ORÇAMENTO BÁSICO'!A43</f>
        <v>0406</v>
      </c>
      <c r="B42" s="27" t="str">
        <f>'[1]ORÇAMENTO BÁSICO'!B43</f>
        <v>EMBASAMENTO C/PEDRA ARGAMASSADA UTILIZANDO ARG.CIM/AREIA 1:4</v>
      </c>
      <c r="C42" s="27" t="str">
        <f>'[1]ORÇAMENTO BÁSICO'!C43</f>
        <v>m³</v>
      </c>
      <c r="D42" s="27">
        <f>'[1]ORÇAMENTO BÁSICO'!D43</f>
        <v>77.08</v>
      </c>
      <c r="E42" s="28"/>
      <c r="F42" s="29">
        <f t="shared" si="0"/>
        <v>0</v>
      </c>
      <c r="G42" s="30"/>
      <c r="H42" s="31">
        <f t="shared" si="1"/>
        <v>0</v>
      </c>
    </row>
    <row r="43" spans="1:8" x14ac:dyDescent="0.25">
      <c r="A43" s="20" t="str">
        <f>'[1]ORÇAMENTO BÁSICO'!A44</f>
        <v>05</v>
      </c>
      <c r="B43" s="21" t="str">
        <f>'[1]ORÇAMENTO BÁSICO'!B44</f>
        <v>ESTRUTURAS</v>
      </c>
      <c r="C43" s="22">
        <f>'[1]ORÇAMENTO BÁSICO'!C44</f>
        <v>0</v>
      </c>
      <c r="D43" s="23">
        <f>'[1]ORÇAMENTO BÁSICO'!D44</f>
        <v>0</v>
      </c>
      <c r="E43" s="24"/>
      <c r="F43" s="25"/>
      <c r="G43" s="22"/>
      <c r="H43" s="26"/>
    </row>
    <row r="44" spans="1:8" ht="51" x14ac:dyDescent="0.25">
      <c r="A44" s="27" t="str">
        <f>'[1]ORÇAMENTO BÁSICO'!A45</f>
        <v>0501</v>
      </c>
      <c r="B44" s="27" t="str">
        <f>'[1]ORÇAMENTO BÁSICO'!B45</f>
        <v>CONCRETO FCK=15MPA, PREPARO COM BETONEIRA, SEM LANCAMENTOCONCRETO FCK = 15MPA, TRAÇO 1:3,4:3,5 (CIMENTO/ AREIA MÉDIA/ BRITA 1)- PREPARO MECÂNICO COM BETONEIRA 400 L. AF_07/2016</v>
      </c>
      <c r="C44" s="27" t="str">
        <f>'[1]ORÇAMENTO BÁSICO'!C45</f>
        <v>m3</v>
      </c>
      <c r="D44" s="27">
        <f>'[1]ORÇAMENTO BÁSICO'!D45</f>
        <v>13.04</v>
      </c>
      <c r="E44" s="28"/>
      <c r="F44" s="29">
        <f t="shared" si="0"/>
        <v>0</v>
      </c>
      <c r="G44" s="30"/>
      <c r="H44" s="31">
        <f t="shared" si="1"/>
        <v>0</v>
      </c>
    </row>
    <row r="45" spans="1:8" ht="38.25" x14ac:dyDescent="0.25">
      <c r="A45" s="27" t="str">
        <f>'[1]ORÇAMENTO BÁSICO'!A46</f>
        <v>0502</v>
      </c>
      <c r="B45" s="27" t="str">
        <f>'[1]ORÇAMENTO BÁSICO'!B46</f>
        <v>LANÇAMENTO COM USO DE BALDES, ADENSAMENTO E ACABAMENTO DE CONCRETO EM ESTRUTURAS. AF_12/2015</v>
      </c>
      <c r="C45" s="27" t="str">
        <f>'[1]ORÇAMENTO BÁSICO'!C46</f>
        <v>m3</v>
      </c>
      <c r="D45" s="27">
        <f>'[1]ORÇAMENTO BÁSICO'!D46</f>
        <v>13.04</v>
      </c>
      <c r="E45" s="28"/>
      <c r="F45" s="29">
        <f t="shared" si="0"/>
        <v>0</v>
      </c>
      <c r="G45" s="30"/>
      <c r="H45" s="31">
        <f t="shared" si="1"/>
        <v>0</v>
      </c>
    </row>
    <row r="46" spans="1:8" ht="51" x14ac:dyDescent="0.25">
      <c r="A46" s="27" t="str">
        <f>'[1]ORÇAMENTO BÁSICO'!A47</f>
        <v>0503</v>
      </c>
      <c r="B46" s="27" t="str">
        <f>'[1]ORÇAMENTO BÁSICO'!B47</f>
        <v>ARMAÇÃO DE PILAR OU VIGA DE UMA ESTRUTURA CONVENCIONAL DE CONCRETO ARMADO EM UMA EDIFÍCAÇÃO TÉRREA OU SOBRADO UTILIZANDO AÇO CA-60 DE 5.0 MM- MONTAGEM. AF_12/2015</v>
      </c>
      <c r="C46" s="27" t="str">
        <f>'[1]ORÇAMENTO BÁSICO'!C47</f>
        <v>kg</v>
      </c>
      <c r="D46" s="27">
        <f>'[1]ORÇAMENTO BÁSICO'!D47</f>
        <v>717.44</v>
      </c>
      <c r="E46" s="28"/>
      <c r="F46" s="29">
        <f t="shared" si="0"/>
        <v>0</v>
      </c>
      <c r="G46" s="30"/>
      <c r="H46" s="31">
        <f t="shared" si="1"/>
        <v>0</v>
      </c>
    </row>
    <row r="47" spans="1:8" ht="51" x14ac:dyDescent="0.25">
      <c r="A47" s="27" t="str">
        <f>'[1]ORÇAMENTO BÁSICO'!A48</f>
        <v>0504</v>
      </c>
      <c r="B47" s="27" t="str">
        <f>'[1]ORÇAMENTO BÁSICO'!B48</f>
        <v>ARMAÇÃO DE PILAR OU VIGA DE UMA ESTRUTURA CONVENCIONAL DE CONCRETO ARMADO EM UMA EDIFÍCAÇÃO TÉRREA OU SOBRADO UTILIZANDO AÇO CA-50 DE 8.0 MM- MONTAGEM. AF_12/2015</v>
      </c>
      <c r="C47" s="27" t="str">
        <f>'[1]ORÇAMENTO BÁSICO'!C48</f>
        <v>kg</v>
      </c>
      <c r="D47" s="27">
        <f>'[1]ORÇAMENTO BÁSICO'!D48</f>
        <v>1024.96</v>
      </c>
      <c r="E47" s="28"/>
      <c r="F47" s="29">
        <f t="shared" si="0"/>
        <v>0</v>
      </c>
      <c r="G47" s="30"/>
      <c r="H47" s="31">
        <f t="shared" si="1"/>
        <v>0</v>
      </c>
    </row>
    <row r="48" spans="1:8" x14ac:dyDescent="0.25">
      <c r="A48" s="20" t="str">
        <f>'[1]ORÇAMENTO BÁSICO'!A49</f>
        <v>06</v>
      </c>
      <c r="B48" s="21" t="str">
        <f>'[1]ORÇAMENTO BÁSICO'!B49</f>
        <v>ALVENARIA</v>
      </c>
      <c r="C48" s="22">
        <f>'[1]ORÇAMENTO BÁSICO'!C49</f>
        <v>0</v>
      </c>
      <c r="D48" s="23">
        <f>'[1]ORÇAMENTO BÁSICO'!D49</f>
        <v>0</v>
      </c>
      <c r="E48" s="24"/>
      <c r="F48" s="25"/>
      <c r="G48" s="22"/>
      <c r="H48" s="26"/>
    </row>
    <row r="49" spans="1:8" ht="63.75" x14ac:dyDescent="0.25">
      <c r="A49" s="27" t="str">
        <f>'[1]ORÇAMENTO BÁSICO'!A50</f>
        <v>0601</v>
      </c>
      <c r="B49" s="27" t="str">
        <f>'[1]ORÇAMENTO BÁSICO'!B50</f>
        <v>ALVENARIA DE VEDAÇÃO DE BLOCOS CERÂMICOS FURADOS NA HORIZONTAL DE 9X19X19CM (ESPESSURA 9CM) DE PAREDES COM ÁREA LÍQUIDA MAIOR OU IGUAL A 6M² SEM VÃOS E ARGAMASSA DE ASSENTAMENTO COM PREPARO EM BETONEIRA. AF_06/2014</v>
      </c>
      <c r="C49" s="27" t="str">
        <f>'[1]ORÇAMENTO BÁSICO'!C50</f>
        <v>m2</v>
      </c>
      <c r="D49" s="27">
        <f>'[1]ORÇAMENTO BÁSICO'!D50</f>
        <v>735.6</v>
      </c>
      <c r="E49" s="28"/>
      <c r="F49" s="29">
        <f t="shared" si="0"/>
        <v>0</v>
      </c>
      <c r="G49" s="30"/>
      <c r="H49" s="31">
        <f t="shared" si="1"/>
        <v>0</v>
      </c>
    </row>
    <row r="50" spans="1:8" x14ac:dyDescent="0.25">
      <c r="A50" s="20" t="str">
        <f>'[1]ORÇAMENTO BÁSICO'!A51</f>
        <v>07</v>
      </c>
      <c r="B50" s="21" t="str">
        <f>'[1]ORÇAMENTO BÁSICO'!B51</f>
        <v>INSTALAÇÕES ELÉTRICAS</v>
      </c>
      <c r="C50" s="22">
        <f>'[1]ORÇAMENTO BÁSICO'!C51</f>
        <v>0</v>
      </c>
      <c r="D50" s="23">
        <f>'[1]ORÇAMENTO BÁSICO'!D51</f>
        <v>0</v>
      </c>
      <c r="E50" s="24"/>
      <c r="F50" s="25"/>
      <c r="G50" s="22"/>
      <c r="H50" s="26"/>
    </row>
    <row r="51" spans="1:8" ht="89.25" x14ac:dyDescent="0.25">
      <c r="A51" s="27" t="str">
        <f>'[1]ORÇAMENTO BÁSICO'!A52</f>
        <v>0701</v>
      </c>
      <c r="B51" s="32" t="str">
        <f>'[1]ORÇAMENTO BÁSICO'!B52</f>
        <v>TUBO ELETRODUTO; RÍGIDO; AÇO CARBONO; GALVANIZADO; A PROVA DE EXPLOSÃO;COM ROSCA PARALELA; ESPEC. PADR. ABNT NBR 5597; PESADO; COM COSTURA; EXTREMIDADE ROSCA ASME B1.20.1 BSP; BARRA COM 3,00m DE COMPRIMENTO, COM UMA LUVA PARALELA. DN 3/4”, FORNECIMENTO E INSTALAÇÃO.</v>
      </c>
      <c r="C51" s="27" t="str">
        <f>'[1]ORÇAMENTO BÁSICO'!C52</f>
        <v>m</v>
      </c>
      <c r="D51" s="27">
        <f>'[1]ORÇAMENTO BÁSICO'!D52</f>
        <v>220</v>
      </c>
      <c r="E51" s="28"/>
      <c r="F51" s="29">
        <f t="shared" si="0"/>
        <v>0</v>
      </c>
      <c r="G51" s="33"/>
      <c r="H51" s="31">
        <f t="shared" si="1"/>
        <v>0</v>
      </c>
    </row>
    <row r="52" spans="1:8" ht="63.75" x14ac:dyDescent="0.25">
      <c r="A52" s="27" t="str">
        <f>'[1]ORÇAMENTO BÁSICO'!A53</f>
        <v>0702</v>
      </c>
      <c r="B52" s="27" t="str">
        <f>'[1]ORÇAMENTO BÁSICO'!B53</f>
        <v xml:space="preserve">CAIXA DE PASSAGEM  EXD COM REGUA DE BORNES PARA CABOS ATÉ 10,0mm², TIPO "C", RESISTÊNTE A CORROSÃO, APLICAÇÃO EM AMBIENTES EXTERNOS, IP66, ROSCAS BSP, DN 3/4", FORNECIMENTO E INSTALAÇÃO. </v>
      </c>
      <c r="C52" s="27" t="str">
        <f>'[1]ORÇAMENTO BÁSICO'!C53</f>
        <v>un</v>
      </c>
      <c r="D52" s="27">
        <f>'[1]ORÇAMENTO BÁSICO'!D53</f>
        <v>5</v>
      </c>
      <c r="E52" s="28"/>
      <c r="F52" s="29">
        <f t="shared" si="0"/>
        <v>0</v>
      </c>
      <c r="G52" s="33"/>
      <c r="H52" s="31">
        <f t="shared" si="1"/>
        <v>0</v>
      </c>
    </row>
    <row r="53" spans="1:8" ht="63.75" x14ac:dyDescent="0.25">
      <c r="A53" s="27" t="str">
        <f>'[1]ORÇAMENTO BÁSICO'!A54</f>
        <v>0703</v>
      </c>
      <c r="B53" s="27" t="str">
        <f>'[1]ORÇAMENTO BÁSICO'!B54</f>
        <v>CURVA PESADA PARA ELETRODUTO A PROVA DE EXPLOSÃO DN 3/4” FABRICADA COM TUBO DE AÇO CARBONO COM COSTURA GALVANIZADA A FOGO DO TIPO, EXTREMIDADES COM ROSCA BSP (90°) NUTSTEEL OU SIMILAR, FORNECIMENTO E INSTALAÇÃO.</v>
      </c>
      <c r="C53" s="27" t="str">
        <f>'[1]ORÇAMENTO BÁSICO'!C54</f>
        <v>un</v>
      </c>
      <c r="D53" s="27">
        <f>'[1]ORÇAMENTO BÁSICO'!D54</f>
        <v>33</v>
      </c>
      <c r="E53" s="28"/>
      <c r="F53" s="29">
        <f t="shared" si="0"/>
        <v>0</v>
      </c>
      <c r="G53" s="33"/>
      <c r="H53" s="31">
        <f t="shared" si="1"/>
        <v>0</v>
      </c>
    </row>
    <row r="54" spans="1:8" ht="63.75" x14ac:dyDescent="0.25">
      <c r="A54" s="27" t="str">
        <f>'[1]ORÇAMENTO BÁSICO'!A55</f>
        <v>0704</v>
      </c>
      <c r="B54" s="27" t="str">
        <f>'[1]ORÇAMENTO BÁSICO'!B55</f>
        <v>LUVA PESADA PARA ELETRODUTO A PROVA DE EXPLOSÃO DN 3/4” FABRICADA COM TUBO DE AÇO CARBONO COM COSTURA GALVANIZADA A FOGO DO TIPO, NUTSTEEL OU SIMILAR, FORNECIMENTO E INSTALAÇÃO.</v>
      </c>
      <c r="C54" s="27" t="str">
        <f>'[1]ORÇAMENTO BÁSICO'!C55</f>
        <v>un</v>
      </c>
      <c r="D54" s="27">
        <f>'[1]ORÇAMENTO BÁSICO'!D55</f>
        <v>22</v>
      </c>
      <c r="E54" s="28"/>
      <c r="F54" s="29">
        <f t="shared" si="0"/>
        <v>0</v>
      </c>
      <c r="G54" s="33"/>
      <c r="H54" s="31">
        <f t="shared" si="1"/>
        <v>0</v>
      </c>
    </row>
    <row r="55" spans="1:8" ht="51" x14ac:dyDescent="0.25">
      <c r="A55" s="27" t="str">
        <f>'[1]ORÇAMENTO BÁSICO'!A56</f>
        <v>0705</v>
      </c>
      <c r="B55" s="27" t="str">
        <f>'[1]ORÇAMENTO BÁSICO'!B56</f>
        <v>CABO DE COBRE FLEXÍVEL ISOLADO, 6 MM², ANTI-CHAMA 450/750 V, PARA CIRC 
UITOS TERMINAIS - FORNECIMENTO E INSTALAÇÃO. AF_12/2015</v>
      </c>
      <c r="C55" s="27" t="str">
        <f>'[1]ORÇAMENTO BÁSICO'!C56</f>
        <v>m</v>
      </c>
      <c r="D55" s="27">
        <f>'[1]ORÇAMENTO BÁSICO'!D56</f>
        <v>825</v>
      </c>
      <c r="E55" s="28"/>
      <c r="F55" s="29">
        <f t="shared" si="0"/>
        <v>0</v>
      </c>
      <c r="G55" s="33"/>
      <c r="H55" s="31">
        <f t="shared" si="1"/>
        <v>0</v>
      </c>
    </row>
    <row r="56" spans="1:8" ht="89.25" x14ac:dyDescent="0.25">
      <c r="A56" s="27" t="str">
        <f>'[1]ORÇAMENTO BÁSICO'!A57</f>
        <v>0706</v>
      </c>
      <c r="B56" s="34" t="str">
        <f>'[1]ORÇAMENTO BÁSICO'!B57</f>
        <v>CONDULETE; FURAÇÃO “LR”; LIGA DE ALUMÍNIO FUNDIDO DE ALTA RESISTÊNCIA MECÂNICA E À CORROSÃO; À PROVA DE EXPLOSÃO; GRAU DE PROTEÇÃO IP-54 NBR 6146; FORMATO RETANGULAR; SEM FIXAÇÃO; TAMPA APARAFUSADA; EXTREMIDADES ROSCA ANSI/ASME B1.20.1 BSP; CARACT. ESPEC. COM PARAFUSOS, ESPEC. ASTM B.20.1. DN 3/4”. FAB. NUTSTEEL OU SIMILAR</v>
      </c>
      <c r="C56" s="27" t="str">
        <f>'[1]ORÇAMENTO BÁSICO'!C57</f>
        <v>un</v>
      </c>
      <c r="D56" s="27">
        <f>'[1]ORÇAMENTO BÁSICO'!D57</f>
        <v>3</v>
      </c>
      <c r="E56" s="28"/>
      <c r="F56" s="29">
        <f t="shared" si="0"/>
        <v>0</v>
      </c>
      <c r="G56" s="33"/>
      <c r="H56" s="31">
        <f t="shared" si="1"/>
        <v>0</v>
      </c>
    </row>
    <row r="57" spans="1:8" ht="89.25" x14ac:dyDescent="0.25">
      <c r="A57" s="27" t="str">
        <f>'[1]ORÇAMENTO BÁSICO'!A58</f>
        <v>0707</v>
      </c>
      <c r="B57" s="34" t="str">
        <f>'[1]ORÇAMENTO BÁSICO'!B58</f>
        <v>CONDULETE; FURAÇÃO “T”; LIGA DE ALUMÍNIO FUNDIDO DE ALTA RESISTÊNCIA MECÂNICA E À CORROSÃO; À PROVA DE EXPLOSÃO; GRAU DE PROTEÇÃO IP-54 NBR 6146; FORMATO RETANGULAR; SEM FIXAÇÃO; TAMPA APARAFUSADA; EXTREMIDADES ROSCA ANSI/ASME B1.20.1 BSP; CARACT. ESPEC. COM PARAFUSOS, ESPEC. ASTM B.20.1. DN 3/4”. FAB. NUTSTEEL OU SIMILAR</v>
      </c>
      <c r="C57" s="27" t="str">
        <f>'[1]ORÇAMENTO BÁSICO'!C58</f>
        <v>un</v>
      </c>
      <c r="D57" s="27">
        <f>'[1]ORÇAMENTO BÁSICO'!D58</f>
        <v>6</v>
      </c>
      <c r="E57" s="28"/>
      <c r="F57" s="29">
        <f t="shared" si="0"/>
        <v>0</v>
      </c>
      <c r="G57" s="33"/>
      <c r="H57" s="31">
        <f t="shared" si="1"/>
        <v>0</v>
      </c>
    </row>
    <row r="58" spans="1:8" ht="89.25" x14ac:dyDescent="0.25">
      <c r="A58" s="27" t="str">
        <f>'[1]ORÇAMENTO BÁSICO'!A59</f>
        <v>0708</v>
      </c>
      <c r="B58" s="34" t="str">
        <f>'[1]ORÇAMENTO BÁSICO'!B59</f>
        <v>CONDULETE; FURAÇÃO “LL” LIGA DE ALUMÍNIO FUNDIDO DE ALTA RESISTÊNCIA MECÂNICA E À CORROSÃO; À PROVA DE EXPLOSÃO; GRAU DE PROTEÇÃO IP-54 NBR 6146; FORMATO RETANGULAR; SEM FIXAÇÃO; TAMPA APARAFUSADA; EXTREMIDADES ROSCA ANSI/ASME B1.20.1 BSP; CARACT. ESPEC. COM PARAFUSOS, ESPEC. ASTM B.20.1. DN 3/4”. FAB. NUTSTEEL OU SIMILAR</v>
      </c>
      <c r="C58" s="27" t="str">
        <f>'[1]ORÇAMENTO BÁSICO'!C59</f>
        <v>un</v>
      </c>
      <c r="D58" s="27">
        <f>'[1]ORÇAMENTO BÁSICO'!D59</f>
        <v>3</v>
      </c>
      <c r="E58" s="28"/>
      <c r="F58" s="29">
        <f t="shared" si="0"/>
        <v>0</v>
      </c>
      <c r="G58" s="33"/>
      <c r="H58" s="31">
        <f t="shared" si="1"/>
        <v>0</v>
      </c>
    </row>
    <row r="59" spans="1:8" ht="89.25" x14ac:dyDescent="0.25">
      <c r="A59" s="27" t="str">
        <f>'[1]ORÇAMENTO BÁSICO'!A60</f>
        <v>0709</v>
      </c>
      <c r="B59" s="34" t="str">
        <f>'[1]ORÇAMENTO BÁSICO'!B60</f>
        <v>CONDULETE; FURAÇÃO “C” LIGA DE ALUMÍNIO FUNDIDO DE ALTA RESISTÊNCIA MECÂNICA E À CORROSÃO; À PROVA DE EXPLOSÃO; GRAU DE PROTEÇÃO IP-54 NBR 6146; FORMATO RETANGULAR; SEM FIXAÇÃO; TAMPA APARAFUSADA; EXTREMIDADES ROSCA ANSI/ASME B1.20.1 BSP; CARACT. ESPEC. COM PARAFUSOS, ESPEC. ASTM B.20.1. DN 3/4”. FAB. NUTSTEEL OU SIMILAR</v>
      </c>
      <c r="C59" s="27" t="str">
        <f>'[1]ORÇAMENTO BÁSICO'!C60</f>
        <v>un</v>
      </c>
      <c r="D59" s="27">
        <f>'[1]ORÇAMENTO BÁSICO'!D60</f>
        <v>3</v>
      </c>
      <c r="E59" s="28"/>
      <c r="F59" s="29">
        <f t="shared" si="0"/>
        <v>0</v>
      </c>
      <c r="G59" s="33"/>
      <c r="H59" s="31">
        <f t="shared" si="1"/>
        <v>0</v>
      </c>
    </row>
    <row r="60" spans="1:8" x14ac:dyDescent="0.25">
      <c r="A60" s="20" t="str">
        <f>'[1]ORÇAMENTO BÁSICO'!A61</f>
        <v>08</v>
      </c>
      <c r="B60" s="21" t="str">
        <f>'[1]ORÇAMENTO BÁSICO'!B61</f>
        <v>REVESTIMENTOS</v>
      </c>
      <c r="C60" s="22">
        <f>'[1]ORÇAMENTO BÁSICO'!C61</f>
        <v>0</v>
      </c>
      <c r="D60" s="23">
        <f>'[1]ORÇAMENTO BÁSICO'!D61</f>
        <v>0</v>
      </c>
      <c r="E60" s="24"/>
      <c r="F60" s="25"/>
      <c r="G60" s="22"/>
      <c r="H60" s="26"/>
    </row>
    <row r="61" spans="1:8" ht="51" x14ac:dyDescent="0.25">
      <c r="A61" s="27" t="str">
        <f>'[1]ORÇAMENTO BÁSICO'!A62</f>
        <v>0801</v>
      </c>
      <c r="B61" s="27" t="str">
        <f>'[1]ORÇAMENTO BÁSICO'!B62</f>
        <v>CHAPISCO APLICADO EM ALVENARIA (SEM PRESENÇA DE VÃOS) E ESTRUTURAS DE CONCRETO DE FACHADA, COM COLHER DE PEDREIRO. ARGAMASSA TRAÇO 1:3 COM PREPARO EM BETONEIRA 400L. AF_06/2014</v>
      </c>
      <c r="C61" s="27" t="str">
        <f>'[1]ORÇAMENTO BÁSICO'!C62</f>
        <v>m²</v>
      </c>
      <c r="D61" s="27">
        <f>'[1]ORÇAMENTO BÁSICO'!D62</f>
        <v>1056.28</v>
      </c>
      <c r="E61" s="28"/>
      <c r="F61" s="29">
        <f t="shared" si="0"/>
        <v>0</v>
      </c>
      <c r="G61" s="30"/>
      <c r="H61" s="31">
        <f t="shared" si="1"/>
        <v>0</v>
      </c>
    </row>
    <row r="62" spans="1:8" ht="51" x14ac:dyDescent="0.25">
      <c r="A62" s="27" t="str">
        <f>'[1]ORÇAMENTO BÁSICO'!A63</f>
        <v>0802</v>
      </c>
      <c r="B62" s="27" t="str">
        <f>'[1]ORÇAMENTO BÁSICO'!B63</f>
        <v>EMBOÇO OU MASSA ÚNICA EM ARGAMASSA TRAÇO 1:2:8, PREPARO MANUAL, APLICADA MANUALMENTE EM PANOS CEGOS DE FACHADA (SEM PRESENÇA DE VÃOS), ESPESSURA DE 25 MM. AF_06/2014</v>
      </c>
      <c r="C62" s="27" t="str">
        <f>'[1]ORÇAMENTO BÁSICO'!C63</f>
        <v>m2</v>
      </c>
      <c r="D62" s="27">
        <f>'[1]ORÇAMENTO BÁSICO'!D63</f>
        <v>1232.0999999999999</v>
      </c>
      <c r="E62" s="28"/>
      <c r="F62" s="29">
        <f t="shared" si="0"/>
        <v>0</v>
      </c>
      <c r="G62" s="30"/>
      <c r="H62" s="31">
        <f t="shared" si="1"/>
        <v>0</v>
      </c>
    </row>
    <row r="63" spans="1:8" x14ac:dyDescent="0.25">
      <c r="A63" s="20" t="str">
        <f>'[1]ORÇAMENTO BÁSICO'!A64</f>
        <v>09</v>
      </c>
      <c r="B63" s="21" t="str">
        <f>'[1]ORÇAMENTO BÁSICO'!B64</f>
        <v>PINTURA</v>
      </c>
      <c r="C63" s="22">
        <f>'[1]ORÇAMENTO BÁSICO'!C64</f>
        <v>0</v>
      </c>
      <c r="D63" s="23">
        <f>'[1]ORÇAMENTO BÁSICO'!D64</f>
        <v>0</v>
      </c>
      <c r="E63" s="24"/>
      <c r="F63" s="25"/>
      <c r="G63" s="22"/>
      <c r="H63" s="26"/>
    </row>
    <row r="64" spans="1:8" ht="25.5" x14ac:dyDescent="0.25">
      <c r="A64" s="27" t="str">
        <f>'[1]ORÇAMENTO BÁSICO'!A65</f>
        <v>0901</v>
      </c>
      <c r="B64" s="27" t="str">
        <f>'[1]ORÇAMENTO BÁSICO'!B65</f>
        <v>CAIACAO INT OU EXT SOBRE REVESTIMENTO LISO C/ADOCAO DE FIXADOR COM COM DUAS DEMAOS</v>
      </c>
      <c r="C64" s="27" t="str">
        <f>'[1]ORÇAMENTO BÁSICO'!C65</f>
        <v>m2</v>
      </c>
      <c r="D64" s="27">
        <f>'[1]ORÇAMENTO BÁSICO'!D65</f>
        <v>1505.87</v>
      </c>
      <c r="E64" s="28"/>
      <c r="F64" s="29">
        <f t="shared" si="0"/>
        <v>0</v>
      </c>
      <c r="G64" s="30"/>
      <c r="H64" s="31">
        <f t="shared" si="1"/>
        <v>0</v>
      </c>
    </row>
    <row r="65" spans="1:8" ht="25.5" x14ac:dyDescent="0.25">
      <c r="A65" s="27" t="str">
        <f>'[1]ORÇAMENTO BÁSICO'!A66</f>
        <v>0902</v>
      </c>
      <c r="B65" s="27" t="str">
        <f>'[1]ORÇAMENTO BÁSICO'!B66</f>
        <v>APLICAÇÃO DE FUNDO SELADOR ACRÍLICO EM PAREDES, UMA DEMÃO. AF_06/2014</v>
      </c>
      <c r="C65" s="27" t="str">
        <f>'[1]ORÇAMENTO BÁSICO'!C66</f>
        <v>m2</v>
      </c>
      <c r="D65" s="27">
        <f>'[1]ORÇAMENTO BÁSICO'!D66</f>
        <v>1481.34</v>
      </c>
      <c r="E65" s="28"/>
      <c r="F65" s="29">
        <f t="shared" si="0"/>
        <v>0</v>
      </c>
      <c r="G65" s="30"/>
      <c r="H65" s="31">
        <f t="shared" si="1"/>
        <v>0</v>
      </c>
    </row>
    <row r="66" spans="1:8" ht="25.5" x14ac:dyDescent="0.25">
      <c r="A66" s="27" t="str">
        <f>'[1]ORÇAMENTO BÁSICO'!A67</f>
        <v>0903</v>
      </c>
      <c r="B66" s="27" t="str">
        <f>'[1]ORÇAMENTO BÁSICO'!B67</f>
        <v xml:space="preserve">PINTURA DE LOGOTIPO POTIGÁS NAS CORES OFICIAIS DA COMPANHIA EM TINTA LÁTEX ACRÍLICA </v>
      </c>
      <c r="C66" s="27" t="str">
        <f>'[1]ORÇAMENTO BÁSICO'!C67</f>
        <v>m²</v>
      </c>
      <c r="D66" s="27">
        <f>'[1]ORÇAMENTO BÁSICO'!D67</f>
        <v>5</v>
      </c>
      <c r="E66" s="28"/>
      <c r="F66" s="29">
        <f t="shared" si="0"/>
        <v>0</v>
      </c>
      <c r="G66" s="30"/>
      <c r="H66" s="31">
        <f t="shared" si="1"/>
        <v>0</v>
      </c>
    </row>
    <row r="67" spans="1:8" x14ac:dyDescent="0.25">
      <c r="A67" s="20" t="str">
        <f>'[1]ORÇAMENTO BÁSICO'!A68</f>
        <v>10</v>
      </c>
      <c r="B67" s="21" t="str">
        <f>'[1]ORÇAMENTO BÁSICO'!B68</f>
        <v>DIVERSOS</v>
      </c>
      <c r="C67" s="22">
        <f>'[1]ORÇAMENTO BÁSICO'!C68</f>
        <v>0</v>
      </c>
      <c r="D67" s="23">
        <f>'[1]ORÇAMENTO BÁSICO'!D68</f>
        <v>0</v>
      </c>
      <c r="E67" s="24"/>
      <c r="F67" s="25"/>
      <c r="G67" s="22"/>
      <c r="H67" s="26"/>
    </row>
    <row r="68" spans="1:8" ht="25.5" x14ac:dyDescent="0.25">
      <c r="A68" s="27" t="str">
        <f>'[1]ORÇAMENTO BÁSICO'!A69</f>
        <v>1001</v>
      </c>
      <c r="B68" s="27" t="str">
        <f>'[1]ORÇAMENTO BÁSICO'!B69</f>
        <v>LIMPEZA MANUAL DO TERRENO (C/ RASPAGEM SUPERFICIAL)</v>
      </c>
      <c r="C68" s="27" t="str">
        <f>'[1]ORÇAMENTO BÁSICO'!C69</f>
        <v>m²</v>
      </c>
      <c r="D68" s="27">
        <f>'[1]ORÇAMENTO BÁSICO'!D69</f>
        <v>1111</v>
      </c>
      <c r="E68" s="28"/>
      <c r="F68" s="29">
        <f t="shared" si="0"/>
        <v>0</v>
      </c>
      <c r="G68" s="30"/>
      <c r="H68" s="31">
        <f t="shared" si="1"/>
        <v>0</v>
      </c>
    </row>
    <row r="69" spans="1:8" ht="25.5" x14ac:dyDescent="0.25">
      <c r="A69" s="27" t="str">
        <f>'[1]ORÇAMENTO BÁSICO'!A70</f>
        <v>1002</v>
      </c>
      <c r="B69" s="27" t="str">
        <f>'[1]ORÇAMENTO BÁSICO'!B70</f>
        <v>CARGA MANUAL DE ENTULHO EM CAMINHAO BASCULANTE 6 M3</v>
      </c>
      <c r="C69" s="27" t="str">
        <f>'[1]ORÇAMENTO BÁSICO'!C70</f>
        <v>m3</v>
      </c>
      <c r="D69" s="27">
        <f>'[1]ORÇAMENTO BÁSICO'!D70</f>
        <v>111.1</v>
      </c>
      <c r="E69" s="28"/>
      <c r="F69" s="29">
        <f t="shared" si="0"/>
        <v>0</v>
      </c>
      <c r="G69" s="30"/>
      <c r="H69" s="31">
        <f t="shared" si="1"/>
        <v>0</v>
      </c>
    </row>
    <row r="70" spans="1:8" ht="38.25" x14ac:dyDescent="0.25">
      <c r="A70" s="27" t="str">
        <f>'[1]ORÇAMENTO BÁSICO'!A71</f>
        <v>1003</v>
      </c>
      <c r="B70" s="27" t="str">
        <f>'[1]ORÇAMENTO BÁSICO'!B71</f>
        <v>TRANSPORTE DE ENTULHO COM CAMINHÃO BASCULANTE 6 M3, RODOVIA PAVIMENTADA, DMT 0,5 A 1,0 KM</v>
      </c>
      <c r="C70" s="27" t="str">
        <f>'[1]ORÇAMENTO BÁSICO'!C71</f>
        <v>m3</v>
      </c>
      <c r="D70" s="27">
        <f>'[1]ORÇAMENTO BÁSICO'!D71</f>
        <v>111.1</v>
      </c>
      <c r="E70" s="28"/>
      <c r="F70" s="29">
        <f t="shared" si="0"/>
        <v>0</v>
      </c>
      <c r="G70" s="30"/>
      <c r="H70" s="31">
        <f t="shared" si="1"/>
        <v>0</v>
      </c>
    </row>
    <row r="71" spans="1:8" ht="63.75" x14ac:dyDescent="0.25">
      <c r="A71" s="27" t="str">
        <f>'[1]ORÇAMENTO BÁSICO'!A72</f>
        <v>1004</v>
      </c>
      <c r="B71" s="34" t="str">
        <f>'[1]ORÇAMENTO BÁSICO'!B72</f>
        <v>Construção e instalação de portão de alumínio anodizado, conforme projeto executivo E4000-DE-A04-513-005, inclusive acessórios para trancamento, suportação e segurança, como roldanas, trinhos, guias, batedores, fechadura, puxadores e demais itens acessórios).</v>
      </c>
      <c r="C71" s="27" t="str">
        <f>'[1]ORÇAMENTO BÁSICO'!C72</f>
        <v>Ud</v>
      </c>
      <c r="D71" s="27">
        <f>'[1]ORÇAMENTO BÁSICO'!D72</f>
        <v>1</v>
      </c>
      <c r="E71" s="28"/>
      <c r="F71" s="29">
        <f t="shared" si="0"/>
        <v>0</v>
      </c>
      <c r="G71" s="33"/>
      <c r="H71" s="31">
        <f t="shared" si="1"/>
        <v>0</v>
      </c>
    </row>
    <row r="72" spans="1:8" x14ac:dyDescent="0.25">
      <c r="A72" s="44" t="str">
        <f>'[1]ORÇAMENTO BÁSICO'!A73</f>
        <v>Total Geral - R$</v>
      </c>
      <c r="B72" s="45"/>
      <c r="C72" s="45"/>
      <c r="D72" s="46"/>
      <c r="E72" s="35"/>
      <c r="F72" s="36"/>
      <c r="G72" s="6"/>
      <c r="H72" s="6"/>
    </row>
    <row r="73" spans="1:8" x14ac:dyDescent="0.25">
      <c r="A73" s="6"/>
      <c r="B73" s="6"/>
      <c r="C73" s="6"/>
      <c r="D73" s="37"/>
      <c r="E73" s="35"/>
      <c r="F73" s="36"/>
      <c r="G73" s="6"/>
      <c r="H73" s="6"/>
    </row>
    <row r="74" spans="1:8" x14ac:dyDescent="0.25">
      <c r="A74" s="6"/>
      <c r="B74" s="6"/>
      <c r="C74" s="6"/>
      <c r="D74" s="37"/>
      <c r="E74" s="35"/>
      <c r="F74" s="36"/>
      <c r="G74" s="6"/>
      <c r="H74" s="6"/>
    </row>
    <row r="75" spans="1:8" x14ac:dyDescent="0.25">
      <c r="A75" s="6"/>
      <c r="B75" s="6"/>
      <c r="C75" s="6"/>
      <c r="D75" s="37"/>
      <c r="E75" s="35"/>
      <c r="F75" s="36"/>
      <c r="G75" s="6"/>
      <c r="H75" s="6"/>
    </row>
  </sheetData>
  <mergeCells count="12">
    <mergeCell ref="A72:D72"/>
    <mergeCell ref="B4:F4"/>
    <mergeCell ref="A7:F7"/>
    <mergeCell ref="A8:E8"/>
    <mergeCell ref="A9:D9"/>
    <mergeCell ref="A10:D10"/>
    <mergeCell ref="A12:F12"/>
    <mergeCell ref="A14:A15"/>
    <mergeCell ref="B14:B15"/>
    <mergeCell ref="C14:C15"/>
    <mergeCell ref="D14:D15"/>
    <mergeCell ref="F14:H14"/>
  </mergeCells>
  <pageMargins left="0.511811024" right="0.511811024" top="0.78740157499999996" bottom="0.78740157499999996" header="0.31496062000000002" footer="0.31496062000000002"/>
  <pageSetup paperSize="9" scale="57" fitToHeight="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Companhia Potiguar de Gás - POTIGÁS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jadson.anderson</dc:creator>
  <cp:lastModifiedBy>jadson.anderson</cp:lastModifiedBy>
  <cp:lastPrinted>2017-07-17T17:56:12Z</cp:lastPrinted>
  <dcterms:created xsi:type="dcterms:W3CDTF">2017-07-17T17:39:15Z</dcterms:created>
  <dcterms:modified xsi:type="dcterms:W3CDTF">2017-07-17T17:56:15Z</dcterms:modified>
</cp:coreProperties>
</file>