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gor.felipe\Desktop\HOJE LP 007-18\ADENDOS\"/>
    </mc:Choice>
  </mc:AlternateContent>
  <bookViews>
    <workbookView xWindow="240" yWindow="105" windowWidth="20115" windowHeight="6720"/>
  </bookViews>
  <sheets>
    <sheet name="Plan1" sheetId="1" r:id="rId1"/>
    <sheet name="Plan2" sheetId="2" r:id="rId2"/>
    <sheet name="Plan3" sheetId="3" r:id="rId3"/>
  </sheets>
  <definedNames>
    <definedName name="_xlnm._FilterDatabase" localSheetId="0" hidden="1">Plan1!$I$1:$I$202</definedName>
    <definedName name="_xlnm.Print_Area" localSheetId="0">Plan1!$A$1:$H$192</definedName>
  </definedNames>
  <calcPr calcId="152511"/>
</workbook>
</file>

<file path=xl/calcChain.xml><?xml version="1.0" encoding="utf-8"?>
<calcChain xmlns="http://schemas.openxmlformats.org/spreadsheetml/2006/main">
  <c r="H178" i="1" l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2" i="1"/>
  <c r="H140" i="1"/>
  <c r="H139" i="1"/>
  <c r="H138" i="1"/>
  <c r="H136" i="1"/>
  <c r="H135" i="1"/>
  <c r="H134" i="1"/>
  <c r="H133" i="1"/>
  <c r="H132" i="1"/>
  <c r="H131" i="1"/>
  <c r="H130" i="1"/>
  <c r="H129" i="1"/>
  <c r="H128" i="1"/>
  <c r="H127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1" i="1"/>
  <c r="H100" i="1"/>
  <c r="H99" i="1"/>
  <c r="H98" i="1"/>
  <c r="H97" i="1"/>
  <c r="H96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16" i="1"/>
  <c r="H15" i="1" l="1"/>
  <c r="H95" i="1"/>
  <c r="H137" i="1"/>
  <c r="H141" i="1"/>
  <c r="H126" i="1" l="1"/>
  <c r="H58" i="1"/>
  <c r="H143" i="1"/>
  <c r="H39" i="1"/>
  <c r="H102" i="1"/>
  <c r="H76" i="1"/>
  <c r="F180" i="1" l="1"/>
</calcChain>
</file>

<file path=xl/sharedStrings.xml><?xml version="1.0" encoding="utf-8"?>
<sst xmlns="http://schemas.openxmlformats.org/spreadsheetml/2006/main" count="511" uniqueCount="350">
  <si>
    <t>OBRA: INSTALAÇÕES TÉCNICAS PARA NOVA  SEDE DA POTIGÁS</t>
  </si>
  <si>
    <t>LOCAL: AV. PRUDENTE DE MORAIS N° 675 - TIROL, NATAL/RN</t>
  </si>
  <si>
    <t>PLANILHA ORÇAMENTÁRIA</t>
  </si>
  <si>
    <t>ITEM</t>
  </si>
  <si>
    <t>DESCRIÇÃO DOS SERVIÇOS</t>
  </si>
  <si>
    <t>UNID</t>
  </si>
  <si>
    <t>QUANT.</t>
  </si>
  <si>
    <t>PREÇO UNITÁRIO</t>
  </si>
  <si>
    <t>PREÇO TOTAL</t>
  </si>
  <si>
    <t>1.0</t>
  </si>
  <si>
    <t>ELETROCALHAS E ACESSORIOS</t>
  </si>
  <si>
    <t>1.1</t>
  </si>
  <si>
    <t>FORNECIMENTO E INSTALAÇÃO DE ELETROCALHA PERFURADA 300X100X3000mm (Ref: Mopa ou similar)</t>
  </si>
  <si>
    <t>M</t>
  </si>
  <si>
    <t>1.2</t>
  </si>
  <si>
    <t>DIVISOR TIPO ''L'' LISO 100mm (Ref. Indicada - mega MG 2132)</t>
  </si>
  <si>
    <t>1.3</t>
  </si>
  <si>
    <t>COTOVELO RETO PARA ELETROCALHA DE 300X100mm  (Ref. Indicada - mega MG 570)</t>
  </si>
  <si>
    <t>1.4</t>
  </si>
  <si>
    <t>TÊ HORIZONTAL DE 300x100mm PARA ELETROCALHA METALICA (Ref: Mopa ou similar)  (Ref. Indicada - mega MG 557)</t>
  </si>
  <si>
    <t>1.5</t>
  </si>
  <si>
    <t>JUNTA SIMPLES P/ ELETROCALHA REF. MEGA MG 2760 OU EQUIVALENTE</t>
  </si>
  <si>
    <t>1.6</t>
  </si>
  <si>
    <t>CURVA DE INVERSÃO PARA ELETROCALHA  (300x100)( Ref: Mopa ou Similar)  (Ref. Indicada - mega MG 580)</t>
  </si>
  <si>
    <t>1.7</t>
  </si>
  <si>
    <t>ACOPLAMENTO DE ELETROCALHA 100X50MM EM PAINEL, REF. MEGA MG 2063 OU EQUIVALENTE</t>
  </si>
  <si>
    <t>1.8</t>
  </si>
  <si>
    <t>CURVA VERTICAL EXTERNA 90° PARA ELETROCALHA  (Ref. Indicada - mega MG 530)</t>
  </si>
  <si>
    <t>1.9</t>
  </si>
  <si>
    <t>CURVA VERTICAL INTERNA 90° PARA ELETROCALHA  (Ref. Indicada - mega MG 541)</t>
  </si>
  <si>
    <t>1.10</t>
  </si>
  <si>
    <t>TERMINAL DE FECHAMENTO PARA ELETROCALHA  (Ref. Indicada - mega MG 2060)</t>
  </si>
  <si>
    <t>1.11</t>
  </si>
  <si>
    <t>SAÍDA DE ELETROCALHA E PERFILADO P/ ELETRODUTO, REF. MEGA MG 2982 OU EQUIVALENTE.  (Ref. Indicada - mega MG 2982)</t>
  </si>
  <si>
    <t>1.12</t>
  </si>
  <si>
    <t>SUPORTE DE SUSTENTAÇÃO DE ELETROCALHA METALICA 100mm (Ref. Mopa ou Similar)</t>
  </si>
  <si>
    <t>1.13</t>
  </si>
  <si>
    <t>TIRANTE ROSQUEADO 3000MM, REF. MEGA MG2513-2 OU EQUIVALENTE</t>
  </si>
  <si>
    <t>1.14</t>
  </si>
  <si>
    <t>PARAFUSO CABEÇA SEXTAVADA 1/4" REF. MEGA MG 2579-1 OU EQUIVALENTE</t>
  </si>
  <si>
    <t>1.15</t>
  </si>
  <si>
    <t>PORCA SEXTAVADA 1/4" REF. MEGA MG 2577-3 OU EQUIVALENTE</t>
  </si>
  <si>
    <t>1.16</t>
  </si>
  <si>
    <t>ARRUELA LISA 1/4" REF. MEGA MG 2575-3 OU EQUIVALENTE</t>
  </si>
  <si>
    <t>1.17</t>
  </si>
  <si>
    <t>ARRUELA DE PRESSÃO 1/4" REF. MEGA MG 2576-3 OU EQUIVALENTE</t>
  </si>
  <si>
    <t>1.18</t>
  </si>
  <si>
    <t>CHUMBADOR TIPO PARABOULT 3/4"x6 1/4" (Ref. Indicada - mega MG 2591.1)</t>
  </si>
  <si>
    <t>1.19</t>
  </si>
  <si>
    <t>ELETROCALHA PERFURADA SEM VIROLA 50X50X3000MM, REF. MEGA MG 2000 OU EQUIVALENTE</t>
  </si>
  <si>
    <t>1.20</t>
  </si>
  <si>
    <t>COTOVELO RETO P/ ELETROCALHA 50X50MM - FORNECIMENTO E INSTALAÇÃO</t>
  </si>
  <si>
    <t>1.21</t>
  </si>
  <si>
    <t>TÊ VERTICAL DE DERIVAÇÃO P/ ELETROCALHA 50X50MM - FORNECIMENTO E INSTALAÇÃO</t>
  </si>
  <si>
    <t>1.22</t>
  </si>
  <si>
    <t>SUPORTE ÔMEGA PARA ELETROCALHA 100X50 REF. MEGA MG 2082 OU EQUIVALENTE</t>
  </si>
  <si>
    <t>1.23</t>
  </si>
  <si>
    <t>SUSPENSÃO P/ TIRANTE REF. MEGA MG 2545 OU EQUIVALENTE</t>
  </si>
  <si>
    <t>2.0</t>
  </si>
  <si>
    <t>ELETRODUTOS E ACESSORIOS</t>
  </si>
  <si>
    <t>2.1</t>
  </si>
  <si>
    <t>2.2</t>
  </si>
  <si>
    <t>2.3</t>
  </si>
  <si>
    <t>2.4</t>
  </si>
  <si>
    <t>2.5</t>
  </si>
  <si>
    <t>CURVA 90 GRAUS PARA ELETRODUTO, PVC, ROSCÁVEL, DN 32 MM (1"), PARA CIRCUITOS TERMINAIS, INSTALADA EM FORRO - FORNECIMENTO E INSTALAÇÃO. AF_12/2015</t>
  </si>
  <si>
    <t>2.6</t>
  </si>
  <si>
    <t>2.7</t>
  </si>
  <si>
    <t>2.8</t>
  </si>
  <si>
    <t>LUVA PARA ELETRODUTO, PVC, ROSCÁVEL, DN 32 MM (1"), PARA CIRCUITOS TERMINAIS, INSTALADA EM FORRO - FORNECIMENTO E INSTALAÇÃO. AF_12/2015</t>
  </si>
  <si>
    <t>2.9</t>
  </si>
  <si>
    <t>LUVA PARA ELETRODUTO, PVC, ROSCÁVEL, DN 25 MM (3/4"), PARA CIRCUITOS TERMINAIS, INSTALADA EM FORRO - FORNECIMENTO E INSTALAÇÃO. AF_12/2015</t>
  </si>
  <si>
    <t>2.10</t>
  </si>
  <si>
    <t>ABRACADEIRA EM AÇO PARA AMARRACAO DE ELETRODUTOS, TIPO D, COM 3/4" E PARAFUSO DE FIXACAO - FORNECIMENTO E INSTALAÇÃO</t>
  </si>
  <si>
    <t>2.11</t>
  </si>
  <si>
    <t xml:space="preserve">CONDULETE DE PVC, TIPO T, PARA ELETRODUTO DE PVC SOLDÁVEL DN 25 MM (3/4''), APARENTE - FORNECIMENTO E INSTALAÇÃO. </t>
  </si>
  <si>
    <t>2.12</t>
  </si>
  <si>
    <t>CONDULETE DE PVC, TIPO LL, PARA ELETRODUTO DE PVC SOLDÁVEL DN 25 MM (3/4''), APARENTE - FORNECIMENTO E INSTALAÇÃO. AF_11/2016</t>
  </si>
  <si>
    <t>2.13</t>
  </si>
  <si>
    <t>CONDULETE DE PVC, TIPO X, PARA ELETRODUTO DE PVC SOLDÁVEL DN 25 MM (3/4''), APARENTE - FORNECIMENTO E INSTALAÇÃO. AF_11/2016</t>
  </si>
  <si>
    <t>2.14</t>
  </si>
  <si>
    <t xml:space="preserve">CONDULETE DE PVC, TIPO E, PARA ELETRODUTO DE PVC SOLDÁVEL DN 25 MM (3/4''), APARENTE - FORNECIMENTO E INSTALAÇÃO. </t>
  </si>
  <si>
    <t>2.15</t>
  </si>
  <si>
    <t xml:space="preserve">CONDULETE DE PVC, TIPO C, PARA ELETRODUTO DE PVC SOLDÁVEL DN 25 MM (3/4''), APARENTE - FORNECIMENTO E INSTALAÇÃO. </t>
  </si>
  <si>
    <t>3.0</t>
  </si>
  <si>
    <t>CANALETAS E ACESSORIOS</t>
  </si>
  <si>
    <t>3.1</t>
  </si>
  <si>
    <t>CANALETA EM DUTO TRIPLO STD25 - DUTOTEC (Ref: DT - 13330.00)</t>
  </si>
  <si>
    <t>3.2</t>
  </si>
  <si>
    <t>3.3</t>
  </si>
  <si>
    <t>CURVA HORIZONTAL 90° PARA CANALETA STD -  DUTOTEC (Ref: DT - 35130.00)</t>
  </si>
  <si>
    <t>3.4</t>
  </si>
  <si>
    <t xml:space="preserve">CAIXA DE DERIVAÇÃO TIPO X - 1x1 - DUTOTEC (Ref: DT - 52230.00) </t>
  </si>
  <si>
    <t>3.5</t>
  </si>
  <si>
    <t xml:space="preserve">CAIXA DE DERIVAÇÃO TIPO F - 1x1 - DUTOTEC (Ref: DT - 28330.01) </t>
  </si>
  <si>
    <t>3.6</t>
  </si>
  <si>
    <t>CURVA VERTICAL INTERNA R30mm - DUTOTEC (Ref: DT-38031.30)</t>
  </si>
  <si>
    <t>3.7</t>
  </si>
  <si>
    <t>CURVA VERTICAL EXTERNA R30mm - DUTOTEC (Ref: DT-38232.30)</t>
  </si>
  <si>
    <t>3.8</t>
  </si>
  <si>
    <t>ADAPTADOR PARA ELETRODUTO 3x1'' - DUTOTEC (Ref: DT- 47640.00)</t>
  </si>
  <si>
    <t>3.9</t>
  </si>
  <si>
    <t>TUBO INDELFLEX - Ø1''</t>
  </si>
  <si>
    <t>3.10</t>
  </si>
  <si>
    <t>PORTA EQUIPAMENTO  3 BLOCO - DUTOTEC (Ref: DT - 64440.00)</t>
  </si>
  <si>
    <t>3.11</t>
  </si>
  <si>
    <t>TOMADA MÉDIA DE EMBUTIR (1 MÓDULO), 2P+T 10 A, SEM SUPORTE E SEM PLACA - FORNECIMENTO E INSTALAÇÃO. AF_12/2015 (Ref. Indicada - Pialplus 6150.40/6150.82)</t>
  </si>
  <si>
    <t>3.12</t>
  </si>
  <si>
    <t>INTERRUPTOR SIMPLES (1 MÓDULO), 10A/250V, SEM SUPORTE E SEM PLACA - FORNECIMENTO E INSTALAÇÃO. AF_12/2015. (Ref. Indicada - Pialplus 6110)</t>
  </si>
  <si>
    <t>3.13</t>
  </si>
  <si>
    <t>MODULO CEGO - FORNCIMENTO E INSTALAÇÃO - Pial Plus (Ref: 6110.47)</t>
  </si>
  <si>
    <t>3.14</t>
  </si>
  <si>
    <t>INTERRUPTOR SIMPLES (1 MÓDULO), 10A/250V, INCLUINDO SUPORTE E PLACA - FORNECIMENTO E INSTALAÇÃO. AF_12/2015 (Ref. Indicada - Pialplus 6111)</t>
  </si>
  <si>
    <t>3.15</t>
  </si>
  <si>
    <t>INTERRUPTOR SIMPLES (2 MÓDULOS), 10A/250V, INCLUINDO SUPORTE E PLACA - FORNECIMENTO E INSTALAÇÃO. AF_12/2015. (Ref. Indicada - Pialplus 6121.01)</t>
  </si>
  <si>
    <t>INTERRUPTOR SIMPLES (3 MÓDULOS), 10A/250V, INCLUINDO SUPORTE E PLACA - FORNECIMENTO E INSTALAÇÃO. AF_12/2015. (Ref. Indicada - Pialplus 6131.01)</t>
  </si>
  <si>
    <t>ALIMENTADORES</t>
  </si>
  <si>
    <t>4.1</t>
  </si>
  <si>
    <t>CABO DE COBRE ISOLADO PVC RESISTENTE A CHAMA 450/750 V 2,5 MM2 , AZUL (NEUTRO), FORNECIMENTO E INSTALACAO.</t>
  </si>
  <si>
    <t>4.2</t>
  </si>
  <si>
    <t>CABO DE COBRE ISOLADO PVC RESISTENTE A CHAMA 450/750 V 4,0 MM2 , FORNECIMENTO E INSTALACAO.</t>
  </si>
  <si>
    <t>4.3</t>
  </si>
  <si>
    <t>CABO DE COBRE ISOLADO 0,6/1,0KV,RÍGIDO, # 10,0MM2, PRETO (FASE), FABRICANTE SIL, LINHA SILMAX OU EQUIVALENTE</t>
  </si>
  <si>
    <t>4.4</t>
  </si>
  <si>
    <t>CABO DE COBRE ISOLADO 0,6/1,0KV,RÍGIDO, # 10,0MM2, AZUL (NEUTRO), FABRICANTE SIL, LINHA SILMAX OU EQUIVALENTE</t>
  </si>
  <si>
    <t>4.5</t>
  </si>
  <si>
    <t>CABO DE COBRE ISOLADO 0,6/1,0KV,RÍGIDO, # 10,0MM2, VERDE (TERRA), FABRICANTE SIL, LINHA SILMAX OU EQUIVALENTE</t>
  </si>
  <si>
    <t>4.6</t>
  </si>
  <si>
    <t>CABO DE COBRE ISOLADO 0,6/1,0KV,RÍGIDO, # 16,0MM2, PRETO (FASE), FABRICANTE SIL, LINHA SILMAX OU EQUIVALENTE</t>
  </si>
  <si>
    <t>4.7</t>
  </si>
  <si>
    <t>CABO DE COBRE ISOLADO 0,6/1,0KV,RÍGIDO, # 16,0MM2, AZUL (NEUTRO), FABRICANTE SIL, LINHA SILMAX OU EQUIVALENTE</t>
  </si>
  <si>
    <t>4.8</t>
  </si>
  <si>
    <t>CABO DE COBRE ISOLADO 0,6/1,0KV,RÍGIDO, # 16,0MM2, VERDE (TERRA), FABRICANTE SIL, LINHA SILMAX OU EQUIVALENTE</t>
  </si>
  <si>
    <t>4.9</t>
  </si>
  <si>
    <t>CABO DE COBRE ISOLADO 0,6/1,0KV,RÍGIDO, # 25,0MM2, PRETO (FASE), FABRICANTE SIL, LINHA SILMAX OU EQUIVALENTE</t>
  </si>
  <si>
    <t>4.10</t>
  </si>
  <si>
    <t>CABO DE COBRE ISOLADO 0,6/1,0KV,RÍGIDO, # 25,0MM2, AZUL (NEUTRO), FABRICANTE SIL, LINHA SILMAX OU EQUIVALENTE</t>
  </si>
  <si>
    <t>4.11</t>
  </si>
  <si>
    <t>CABO DE COBRE ISOLADO 0,6/1,0KV,RÍGIDO, # 35,0MM2, VERDE (TERRA), FABRICANTE SIL, LINHA SILMAX OU EQUIVALENTE</t>
  </si>
  <si>
    <t>4.12</t>
  </si>
  <si>
    <t>CABO DE COBRE ISOLADO 0,6/1,0KV,RÍGIDO, # 70,0MM2, PRETO (FASE), FABRICANTE SIL, LINHA SILMAX OU EQUIVALENTE</t>
  </si>
  <si>
    <t>4.13</t>
  </si>
  <si>
    <t>CABO DE COBRE ISOLADO 0,6/1,0KV,RÍGIDO, # 70,0MM2, AZUL(NEUTRO), FABRICANTE SIL, LINHA SILMAX OU EQUIVALENTE</t>
  </si>
  <si>
    <t>5.0</t>
  </si>
  <si>
    <t xml:space="preserve">ALIMENTADORES - LOGICA </t>
  </si>
  <si>
    <t>5.1</t>
  </si>
  <si>
    <t>CABO CTP-APL-50-30-PARES, REF. FICAP OU EQUIVALENTE</t>
  </si>
  <si>
    <t>5.2</t>
  </si>
  <si>
    <t>CABO UTP-APL-4-PARES FLEX CATEGORIA 6 REF. FURUKAWA OU EQUIVALENTE</t>
  </si>
  <si>
    <t>5.3</t>
  </si>
  <si>
    <t>6.0</t>
  </si>
  <si>
    <t>RACK - LOGICA</t>
  </si>
  <si>
    <t>6.1</t>
  </si>
  <si>
    <t>6.2</t>
  </si>
  <si>
    <t>PATCH PANEL 24 PORTAS PARA COMUNICAÇÃO EM REDE, REF. FURUKAWA OU EQUI VALENTE</t>
  </si>
  <si>
    <t>6.3</t>
  </si>
  <si>
    <t>PATCH PANEL 48 PORTAS PARA COMUNICAÇÃO EM REDE, REF. FURUKAWA OU EQUI VALENTE</t>
  </si>
  <si>
    <t>6.4</t>
  </si>
  <si>
    <t>6.5</t>
  </si>
  <si>
    <t>6.6</t>
  </si>
  <si>
    <t>6.7</t>
  </si>
  <si>
    <t>6.8</t>
  </si>
  <si>
    <t>6.9</t>
  </si>
  <si>
    <t>6.10</t>
  </si>
  <si>
    <t>RÉGUA COM 8 TOMADAS PARA RACK DE REDE</t>
  </si>
  <si>
    <t>7.0</t>
  </si>
  <si>
    <t>DISJUNTORES</t>
  </si>
  <si>
    <t>7.1</t>
  </si>
  <si>
    <t>DISJUNTOR MONOPOLAR, 16A, CURVA C, TIPO N, REF. 5SX1 116-7, SIEMENS OU EQUIVALENTE</t>
  </si>
  <si>
    <t>7.2</t>
  </si>
  <si>
    <t>DISJUNTOR MONOPOLAR, 20A, CURVA C, TIPO N, REF. 5SX1 120-7, SIEMENS OU EQUIVALENTE</t>
  </si>
  <si>
    <t>7.3</t>
  </si>
  <si>
    <t>DISJUNTOR MONOPOLAR, 25A, CURVA C, TIPO N, REF. 5SX1 125-7, SIEMENS OU EQUIVALENTE</t>
  </si>
  <si>
    <t>7.4</t>
  </si>
  <si>
    <t>DISJUNTOR MONOPOLAR, 32A, CURVA C, TIPO N, REF. , SIEMENS OU EQUIVALENTE</t>
  </si>
  <si>
    <t>7.5</t>
  </si>
  <si>
    <t>DISJUNTOR TRIPOLAR, 40A, CURVA C, REF. 5SX1 340-7, SIEMENS OU EQUIVALENTE</t>
  </si>
  <si>
    <t>7.6</t>
  </si>
  <si>
    <t>7.7</t>
  </si>
  <si>
    <t>7.8</t>
  </si>
  <si>
    <t>8.0</t>
  </si>
  <si>
    <t>QUADROS DE DISTRIBUIÇÃO</t>
  </si>
  <si>
    <t>8.1</t>
  </si>
  <si>
    <t>QUADRO DE DISTRIBUIÇÃO COM BARRAMENTO + GERAL, PARA DISJUNTORES DIN, PADRÃO EMBUTIR,CAPACIDADE DO BARRAMENTO 150A, PARA 24 DISJUNTORES, COMPLETO, REF. CEMAR LEGRANDQDETG-U 904022</t>
  </si>
  <si>
    <t>8.2</t>
  </si>
  <si>
    <t>QUADRO DE DISTRIBUIÇÃO COM BARRAMENTO + GERAL, PARA DISJUNTORES DIN, PADRÃO EMBUTIR, CAPACIDADE DO BARRAMENTO 225A, PARA 32 DISJUNTORES, COMPLETO, REF. CEMAR LEGRANDDIN/UL - QDETG-U 904023</t>
  </si>
  <si>
    <t>9.0</t>
  </si>
  <si>
    <t>LUMINARIAS</t>
  </si>
  <si>
    <t>9.1</t>
  </si>
  <si>
    <t>LUMINÁRIA DE SOBREPOR COM REFLETOR PARABÓLICO E ALETAS PLANAS PARA LÂMPADAS FLUORESCENTE 2 X 32 W, REF. C-2155, DA LUSTRE PROJETO OU SIMILAR, INCLUSIVE REATOR ELETRÔNICO ALTO FATOR DE POTÊNCIA E LÂMPADAS</t>
  </si>
  <si>
    <t>10.0</t>
  </si>
  <si>
    <t>SERVIÇOS COMPLEMENTARES</t>
  </si>
  <si>
    <t>10.1</t>
  </si>
  <si>
    <t>ANOTAÇÃO DE RESPONSABILIDADE TÉCNICA</t>
  </si>
  <si>
    <t>10.2</t>
  </si>
  <si>
    <t>REMOÇÃO E RECOLOCAÇÃO DE ESQUADRIA DE VIDRO TEMPERADO</t>
  </si>
  <si>
    <t>m²</t>
  </si>
  <si>
    <t>10.3</t>
  </si>
  <si>
    <t>RECOLOCACAO DE FOLHAS DE PORTA DE PASSAGEM OU JANELA, CONSIDERANDO REAPROVEITAMENTO DO MATERIAL</t>
  </si>
  <si>
    <t>10.4</t>
  </si>
  <si>
    <t>Porta em vidro temperado 10mm, incolor, inclusive ferragens de fixação, puxador simples e instalação</t>
  </si>
  <si>
    <t>10.5</t>
  </si>
  <si>
    <t>MOLA HIDRAULICA DE PISO PARA PORTA DE VIDRO TEMPERADO</t>
  </si>
  <si>
    <t>10.6</t>
  </si>
  <si>
    <t>Vidro temperado 10mm, liso, transparente, com ferragens</t>
  </si>
  <si>
    <t>10.7</t>
  </si>
  <si>
    <t>KIT DE PORTA DE MADEIRA PARA PINTURA, SEMI-OCA (LEVE OU MÉDIA), PADRÃO MÉDIO, 90X210CM, ESPESSURA DE 3,5CM, ITENS INCLUSOS: DOBRADIÇAS, MONTAGEM E INSTALAÇÃO DO BATENTE, FECHADURA COM EXECUÇÃO DO FURO - FORNECIMENTO E INSTALAÇÃO. AF_08/2015</t>
  </si>
  <si>
    <t>10.8</t>
  </si>
  <si>
    <t>REVESTIMENTO EM LAMINADO MELAMINICO TEXTURIZADO, ESPESSURA 0,8 MM, FIXADO COM COLA</t>
  </si>
  <si>
    <t>10.9</t>
  </si>
  <si>
    <t>Porta em madeira compensada, revestimento laminado melamínico cor branca em todas as faces e lados, correr, completa (forra, alizares e ferragens e fechadura), 210x90</t>
  </si>
  <si>
    <t>10.10</t>
  </si>
  <si>
    <t>BANCADA DE MÁRMORE SINTÉTICO, COM CUBA INTEGRADA - FORNECIMENTO E INSTALAÇÃO. AF_12/2013</t>
  </si>
  <si>
    <t>10.11</t>
  </si>
  <si>
    <t>VÁLVULA EM METAL CROMADO 1.1/2" X 1.1/2" PARA TANQUE OU LAVATÓRIO, COM OU SEM LADRÃO - FORNECIMENTO E INSTALAÇÃO. AF_12/2013</t>
  </si>
  <si>
    <t>10.12</t>
  </si>
  <si>
    <t>SIFÃO DO TIPO GARRAFA EM METAL CROMADO 1 X 1.1/2" - FORNECIMENTO E INSTALAÇÃO. AF_12/2013</t>
  </si>
  <si>
    <t>10.13</t>
  </si>
  <si>
    <t>Remoção de bancada de granito (ou marmore)</t>
  </si>
  <si>
    <t>10.14</t>
  </si>
  <si>
    <t>BANCADA DE GRANITO CINZA POLIDO PARA PIA DE COZINHA  - FORNECIMENTO E INSTALAÇÃO. AF_12/2013</t>
  </si>
  <si>
    <t>10.15</t>
  </si>
  <si>
    <t>CUBA DE EMBUTIR DE AÇO INOXIDÁVEL MÉDIA, INCLUSO VÁLVULA TIPO AMERICANA EM METAL CROMADO E SIFÃO FLEXÍVEL EM PVC - FORNECIMENTO E INSTALAÇÃO. AF_12/2013</t>
  </si>
  <si>
    <t>10.16</t>
  </si>
  <si>
    <t>REVESTIMENTO CERÂMICO PARA PISO COM PLACAS TIPO PORCELANATO DE DIMENSÕES 60X60 CM APLICADA EM AMBIENTES DE ÁREA MENOR QUE 5 M². AF_06/2014</t>
  </si>
  <si>
    <t>10.17</t>
  </si>
  <si>
    <t>ESPELHO CRISTAL, ESPESSURA 4MM, COM PARAFUSOS DE FIXACAO, SEM MOLDURA</t>
  </si>
  <si>
    <t>10.18</t>
  </si>
  <si>
    <t>VASO SANITÁRIO SIFONADO COM CAIXA ACOPLADA LOUÇA BRANCA, INCLUSO ENGATE FLEXÍVEL EM PLÁSTICO BRANCO, 1/2 X 40CM - FORNECIMENTO E INSTALAÇÃO. AF_12/2013</t>
  </si>
  <si>
    <t>10.19</t>
  </si>
  <si>
    <t>Torneira para lavatório, de mesa, bica alta, linha Link, da DECA ou similar, inclusive furo para instalação em bancada</t>
  </si>
  <si>
    <t>10.20</t>
  </si>
  <si>
    <t xml:space="preserve">  Ducha higiênica com registro, linha Link, ref. 1984.C.ACT. LNK, da DECA ou similar</t>
  </si>
  <si>
    <t>10.21</t>
  </si>
  <si>
    <t>APLICAÇÃO E LIXAMENTO DE MASSA LÁTEX EM PAREDES, UMA DEMÃO. AF_06/2014</t>
  </si>
  <si>
    <t>10.22</t>
  </si>
  <si>
    <t>APLICAÇÃO DE FUNDO SELADOR LÁTEX PVA EM PAREDES, UMA DEMÃO. AF_06/2014</t>
  </si>
  <si>
    <t>10.23</t>
  </si>
  <si>
    <t>APLICAÇÃO MANUAL DE PINTURA COM TINTA LÁTEX PVA EM PAREDES, DUAS DEMÃOS. AF_06/2014</t>
  </si>
  <si>
    <t>10.24</t>
  </si>
  <si>
    <t>REALOCAÇÃO DE DIVISÓRIAS</t>
  </si>
  <si>
    <t>10.25</t>
  </si>
  <si>
    <t xml:space="preserve">  Fornecimento e Instalação de Carpete Colorstone da Beaulieu (CINZA) e=6mm</t>
  </si>
  <si>
    <t>10.26</t>
  </si>
  <si>
    <t xml:space="preserve">  Exaustor para banheiro, bivolt, ref.: C 80 A, da Ventokit ou similar - fornecimento e instalação</t>
  </si>
  <si>
    <t>10.27</t>
  </si>
  <si>
    <t>LIMPEZA FINAL DA OBRA</t>
  </si>
  <si>
    <t>10.28</t>
  </si>
  <si>
    <t xml:space="preserve">  Fornecimento e instalação de fachada em pele de vidro, em vidro laminado 4+6 refletivo</t>
  </si>
  <si>
    <t>10.29</t>
  </si>
  <si>
    <t>ENGENHEIRO CIVIL DE OBRA JUNIOR</t>
  </si>
  <si>
    <t>h</t>
  </si>
  <si>
    <t>10.30</t>
  </si>
  <si>
    <t>MESTRE DE OBRAS</t>
  </si>
  <si>
    <t>10.31</t>
  </si>
  <si>
    <t>TECNICO EM SEGURANCA DO TRABALHO</t>
  </si>
  <si>
    <t>10.32</t>
  </si>
  <si>
    <t>DESENHISTA PROJETISTA</t>
  </si>
  <si>
    <t>10.33</t>
  </si>
  <si>
    <t>PLACA DE OBRA EM CHAPA DE ACO GALVANIZADO</t>
  </si>
  <si>
    <t>PROPONENTE:</t>
  </si>
  <si>
    <t xml:space="preserve">DATA: </t>
  </si>
  <si>
    <t>6.11</t>
  </si>
  <si>
    <t>CERTIFICADO DIGITAL</t>
  </si>
  <si>
    <t>UD</t>
  </si>
  <si>
    <t>ELETRODUTO RÍGIDO ROSCÁVEL, PVC, DN 50 MM (1 1/2") - FORNECIMENTO E INSTALAÇÃO. AF_12/2015</t>
  </si>
  <si>
    <t>ELETRODUTO RÍGIDO ROSCÁVEL, PVC, DN 32 MM (1") - FORNECIMENTO E INSTALAÇÃO. AF_12/2015</t>
  </si>
  <si>
    <t>ELETRODUTO RÍGIDO ROSCÁVEL, PVC, DN 25 MM (3/4") - FORNECIMENTO E INSTALAÇÃO. AF_12/2015</t>
  </si>
  <si>
    <t>CURVA 90 GRAUS PARA ELETRODUTO, PVC, ROSCÁVEL, DN 50 MM (1 1/2"), PARA CIRCUITOS TERMINAIS, INSTALADA EM FORRO - FORNECIMENTO E INSTALAÇÃO.AF_12/2015</t>
  </si>
  <si>
    <t>CURVA 90 GRAUS PARA ELETRODUTO, PVC, ROSCÁVEL, DN 25 MM (3/4"), PARA CIRCUITOS TERMINAIS, INSTALADA EM FORRO - FORNECIMENTO E INSTALAÇÃO. AF_12/2015</t>
  </si>
  <si>
    <t>LUVA PARA ELETRODUTO, PVC, ROSCÁVEL, DN 50 MM (1 1/2"), PARA CIRCUITOS TERMINAIS, INSTALADA EM FORRO - FORNECIMENTO E INSTALAÇÃO. AF_12/2015</t>
  </si>
  <si>
    <t>2.16</t>
  </si>
  <si>
    <t>Ponto embutido tomada p/ tv a cabo, c/ eletroduto condulete pvc rígido Ø 3/4" s/ fiação, exclusive tomada</t>
  </si>
  <si>
    <t>2.17</t>
  </si>
  <si>
    <t>Cabo coaxial rg-6</t>
  </si>
  <si>
    <t>2.18</t>
  </si>
  <si>
    <t>DIVISOR DE SENAL DE ANTENA</t>
  </si>
  <si>
    <t>3.16</t>
  </si>
  <si>
    <t>TOMADA DUPLA DE PISO PARA LÓGICA RJ45, 8 FIOS, CAT-6E, COMPLETA (PLACA/TAMPA EM LATÃO 4"x4", COM 2 CONECTORES,
EXCETO CAIXA 4"X4") - UM</t>
  </si>
  <si>
    <t>3.17</t>
  </si>
  <si>
    <t>CAIXA DE PISO 4"X2" OU 4"X4", EM ALUMÍNIO</t>
  </si>
  <si>
    <t>4.0</t>
  </si>
  <si>
    <t>CABO DE COBRE ISOLADO 0,6/1,0KV,RÍGIDO, # 6,0MM2, PRETO (FASE), FABRICANTE SIL, LINHA SILMAX OU EQUIVALENTE</t>
  </si>
  <si>
    <t>CABO DE COBRE ISOLADO 0,6/1,0KV,RÍGIDO, # 6,0MM2, AZUL (NEUTRO), FABRICANTE SIL, LINHA SILMAX OU EQUIVALENTE</t>
  </si>
  <si>
    <t>CABO DE COBRE ISOLADO 0,6/1,0KV,RÍGIDO, # 6,0MM2, VERDE (TERRA), FABRICANTE SIL, LINHA SILMAX OU EQUIVALENTE</t>
  </si>
  <si>
    <t>4.14</t>
  </si>
  <si>
    <t>Cabo de cobre PP Cordplast 4 x 4.0 mm2, 450/750v - Fornecimento e instalação</t>
  </si>
  <si>
    <t>4.15</t>
  </si>
  <si>
    <t>TOMADA C/TRAVA MECÂNICA E PLUG, DE SOBREPOR 30A/250V</t>
  </si>
  <si>
    <t>Fornecimento e instalação CONECTOR RJ 45 CAT. 6 (Ref. Indicada Pialplus 605147)</t>
  </si>
  <si>
    <t>5.4</t>
  </si>
  <si>
    <t>5.5</t>
  </si>
  <si>
    <t>5.6</t>
  </si>
  <si>
    <t>6.12</t>
  </si>
  <si>
    <t>6.13</t>
  </si>
  <si>
    <t>6.14</t>
  </si>
  <si>
    <t>6.15</t>
  </si>
  <si>
    <t>6.16</t>
  </si>
  <si>
    <t>6.17</t>
  </si>
  <si>
    <t>6.18</t>
  </si>
  <si>
    <t>6.19</t>
  </si>
  <si>
    <t>6.20</t>
  </si>
  <si>
    <t>ORGANIZADOR DE CABOS HORIZONTAL, ABERTO, PADRÃO RACK 19" - UM</t>
  </si>
  <si>
    <t>6.21</t>
  </si>
  <si>
    <t>6.22</t>
  </si>
  <si>
    <t>DISJUNTOR TRIPOLAR, 60A, CURVA C, REF. 5SX1 363-7, SIEMENS OU EQUIVALENTE</t>
  </si>
  <si>
    <t>DISJUNTOR TRIPOLAR, 80A, CURVA C, REF. 5SX1 363-7, SIEMENS OU EQUIVALENTE</t>
  </si>
  <si>
    <t xml:space="preserve">  Disjuntor termomagnetico tripolar 150 A, padrão DIN (Europeu - linha branca), corrente 10 KA</t>
  </si>
  <si>
    <t>7.9</t>
  </si>
  <si>
    <t>7.10</t>
  </si>
  <si>
    <t>DISPOSITIVO DE PROTEÇÃO CONTRA SURTOS DE TENSÃO - DPS's - 40 KA/440V - UM</t>
  </si>
  <si>
    <t>8.3</t>
  </si>
  <si>
    <t xml:space="preserve">  Quebra em alvenaria para instalação de quadro distribuição pequeno (19x25 cm). af_05/2015</t>
  </si>
  <si>
    <t>10.34</t>
  </si>
  <si>
    <t xml:space="preserve">  Exaustor 18w, modelo APC-210, da Aerotec ou similar - fornecimento e instalação - APLICAÇÃO NA SALA DOS UPS</t>
  </si>
  <si>
    <t>10.35</t>
  </si>
  <si>
    <t xml:space="preserve">  Piso elevado c/ placa de aço preenchida com concreto celular, revestido com paviflex e=3,2mm c/ pedestais telescópico galv. à fogo, dim.600 x 600 x 30mm  Piso elevado c/ placa de aço preenchida com concreto celular, revestido com paviflex e=3,2mm c/ pedestais telescópico galv. à fogo, dim.600 x 600 x 30mm</t>
  </si>
  <si>
    <t>M2</t>
  </si>
  <si>
    <t>BDI</t>
  </si>
  <si>
    <t>CABO UTP-APL-4-PARES FLEX Cat6A F/UTP  CINZA- FURUKAWA OU EQUIVALENTE - FORNECIMENTO E INSTALAÇÃO</t>
  </si>
  <si>
    <t>CABO UTP-APL-4-PARES FLEX Cat6A F/UTP  PRETO- FURUKAWA OU EQUIVALENTE - FORNECIMENTO E INSTALAÇÃO</t>
  </si>
  <si>
    <t>Fornecimento e instalação de conector rj 45 fêmea Cat.6A F/UTP</t>
  </si>
  <si>
    <t>Fornecimento e instalação de rack de piso 45U completopara sala de Telecom - modelo Solution G5 ou similar</t>
  </si>
  <si>
    <t>Fornecimento e instalação de rack 19" de piso 42U -completo para sala de Datacenter - modelo APC Net Shelter SX AR3100 ou similar</t>
  </si>
  <si>
    <t xml:space="preserve">Patch Panel Modular Blindado com 24 portas UTP/F-UTP inclusas - fornecimento e instalação. </t>
  </si>
  <si>
    <t xml:space="preserve">Patch Panel Modular com 16 portas LC Duplex Multimodo inclusas - fornecimento e instalação. </t>
  </si>
  <si>
    <t>PATCH CORD 2,5M CATEGORIA 6A, COR AZUL, REF. FURUKAWA OU EQUIVALENTE</t>
  </si>
  <si>
    <t>PATCH CORD 2,5M CATEGORIA 6A, COR VERMELHA, REF. FURUKAWA OU EQUIVALENTE</t>
  </si>
  <si>
    <t>PATCH CORD 2,5M CATEGORIA 6A, COR AMARELA, REF. FURUKAWA OU EQUIVALENTE</t>
  </si>
  <si>
    <t>PATCH CORD 2,5M CATEGORIA 6A, COR PRETO, REF. FURUKAWA OU EQUIVALENTE</t>
  </si>
  <si>
    <t>PATCH CORD 2,5M CATEGORIA 6A, COR CINZA, REF. FURUKAWA OU EQUIVALENTE</t>
  </si>
  <si>
    <t>Patch Cord Cat.6A F/UTP de 6,0m AZUL</t>
  </si>
  <si>
    <t>Patch Cord Cat.6A F/UTP de 6,0m AMARELO</t>
  </si>
  <si>
    <t>Patch Cord Cat.6A F/UTP de 6,0m VERMELHO</t>
  </si>
  <si>
    <t>Patch Cord Cat.6A F/UTP de 2,5m cinza</t>
  </si>
  <si>
    <t>Patch Cord Cat.6A F/UTP de 6m cinza</t>
  </si>
  <si>
    <t>Patch Cord Cat.6A F/UTP de 2,5m PRETO</t>
  </si>
  <si>
    <t>Patch Cord Cat.6A F/UTP de 6m preto</t>
  </si>
  <si>
    <t>Fornecimento e instalação de cabo de fibra ótica multimodo 24 vias 30m - Dell 30 Metros LC-LC Cabo óptico multimodo (Kit) ou similar</t>
  </si>
  <si>
    <t>Fornecimento e instalação de Cordão Óptico Duplex Multimodo 50/125 LC-LC de 3m - modelo Dell multi-modo LC (M) para multi-modo LC (M)  ou similar</t>
  </si>
  <si>
    <t>Fornecimento e instalação de Chave De Transferência Automática Rede / Gerador 63A (ou superior) modelo ATS-CQ5-63H   OU SIMILAR</t>
  </si>
  <si>
    <t>VALOR TOTAL</t>
  </si>
  <si>
    <t>VALOR TOTAL POR EXTENSO</t>
  </si>
  <si>
    <t>RESPONSÁVEL TÉCNICO</t>
  </si>
  <si>
    <t>REPRESENTANTE DA EMPRESA</t>
  </si>
  <si>
    <t>CNPJ:</t>
  </si>
  <si>
    <t>PREÇO UNITÁRIO COM BDI</t>
  </si>
  <si>
    <t>X</t>
  </si>
  <si>
    <t>Licitação Presencial 007/2018</t>
  </si>
  <si>
    <t>Adendo 04 - PLANILHA DE PREÇOS UNITÁRIOS (PPU)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</si>
</sst>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8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6"/>
      <name val="Calibri"/>
      <family val="2"/>
      <scheme val="minor"/>
    </font>
    <font>
      <b/>
      <u/>
      <sz val="14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52"/>
        <bgColor indexed="51"/>
      </patternFill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95">
    <xf numFmtId="0" fontId="0" fillId="0" borderId="0" xfId="0"/>
    <xf numFmtId="0" fontId="8" fillId="0" borderId="7" xfId="0" applyFont="1" applyFill="1" applyBorder="1" applyAlignment="1">
      <alignment horizontal="left" vertical="center" wrapText="1"/>
    </xf>
    <xf numFmtId="0" fontId="0" fillId="0" borderId="7" xfId="0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 wrapText="1"/>
    </xf>
    <xf numFmtId="44" fontId="8" fillId="0" borderId="0" xfId="1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44" fontId="9" fillId="0" borderId="0" xfId="1" applyFont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44" fontId="3" fillId="0" borderId="0" xfId="1" applyFont="1" applyFill="1" applyBorder="1" applyAlignment="1">
      <alignment horizontal="center" wrapText="1"/>
    </xf>
    <xf numFmtId="44" fontId="3" fillId="0" borderId="2" xfId="1" applyFont="1" applyFill="1" applyBorder="1" applyAlignment="1">
      <alignment horizontal="center" vertical="center" wrapText="1"/>
    </xf>
    <xf numFmtId="44" fontId="3" fillId="0" borderId="0" xfId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horizontal="left" vertical="center"/>
    </xf>
    <xf numFmtId="0" fontId="6" fillId="5" borderId="7" xfId="0" applyFont="1" applyFill="1" applyBorder="1" applyAlignment="1">
      <alignment vertical="center"/>
    </xf>
    <xf numFmtId="44" fontId="6" fillId="5" borderId="7" xfId="1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44" fontId="8" fillId="0" borderId="7" xfId="1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left" vertical="center" wrapText="1"/>
    </xf>
    <xf numFmtId="44" fontId="9" fillId="0" borderId="7" xfId="1" applyFont="1" applyFill="1" applyBorder="1" applyAlignment="1">
      <alignment horizontal="center" vertical="center"/>
    </xf>
    <xf numFmtId="0" fontId="0" fillId="0" borderId="7" xfId="0" applyFill="1" applyBorder="1" applyAlignment="1">
      <alignment horizontal="center"/>
    </xf>
    <xf numFmtId="43" fontId="8" fillId="0" borderId="7" xfId="3" applyFont="1" applyFill="1" applyBorder="1" applyAlignment="1">
      <alignment horizontal="center" vertical="center"/>
    </xf>
    <xf numFmtId="43" fontId="9" fillId="0" borderId="7" xfId="3" applyFont="1" applyFill="1" applyBorder="1" applyAlignment="1">
      <alignment horizontal="center" vertical="center"/>
    </xf>
    <xf numFmtId="44" fontId="6" fillId="5" borderId="7" xfId="1" applyFont="1" applyFill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44" fontId="11" fillId="0" borderId="0" xfId="1" applyFont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6" fillId="5" borderId="15" xfId="0" applyFont="1" applyFill="1" applyBorder="1" applyAlignment="1">
      <alignment horizontal="center" vertical="center"/>
    </xf>
    <xf numFmtId="44" fontId="6" fillId="4" borderId="16" xfId="1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/>
    </xf>
    <xf numFmtId="44" fontId="6" fillId="0" borderId="16" xfId="1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 wrapText="1"/>
    </xf>
    <xf numFmtId="0" fontId="9" fillId="0" borderId="18" xfId="0" applyFont="1" applyFill="1" applyBorder="1" applyAlignment="1">
      <alignment horizontal="left" vertical="center" wrapText="1"/>
    </xf>
    <xf numFmtId="0" fontId="8" fillId="0" borderId="18" xfId="0" applyFont="1" applyFill="1" applyBorder="1" applyAlignment="1">
      <alignment horizontal="center" vertical="center"/>
    </xf>
    <xf numFmtId="0" fontId="9" fillId="0" borderId="18" xfId="0" applyFont="1" applyFill="1" applyBorder="1" applyAlignment="1">
      <alignment horizontal="center" vertical="center"/>
    </xf>
    <xf numFmtId="44" fontId="9" fillId="0" borderId="18" xfId="1" applyFont="1" applyFill="1" applyBorder="1" applyAlignment="1">
      <alignment horizontal="center" vertical="center"/>
    </xf>
    <xf numFmtId="44" fontId="6" fillId="5" borderId="19" xfId="1" applyFont="1" applyFill="1" applyBorder="1" applyAlignment="1">
      <alignment horizontal="center" vertical="center"/>
    </xf>
    <xf numFmtId="44" fontId="8" fillId="0" borderId="19" xfId="1" applyFont="1" applyFill="1" applyBorder="1" applyAlignment="1">
      <alignment horizontal="center" vertical="center"/>
    </xf>
    <xf numFmtId="44" fontId="9" fillId="0" borderId="19" xfId="1" applyFont="1" applyFill="1" applyBorder="1" applyAlignment="1">
      <alignment horizontal="center" vertical="center"/>
    </xf>
    <xf numFmtId="44" fontId="9" fillId="0" borderId="20" xfId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44" fontId="6" fillId="4" borderId="7" xfId="1" applyFont="1" applyFill="1" applyBorder="1" applyAlignment="1">
      <alignment horizontal="center" vertical="center" wrapText="1"/>
    </xf>
    <xf numFmtId="0" fontId="8" fillId="6" borderId="8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/>
    </xf>
    <xf numFmtId="0" fontId="8" fillId="6" borderId="9" xfId="0" applyFont="1" applyFill="1" applyBorder="1" applyAlignment="1">
      <alignment horizontal="center" vertical="center"/>
    </xf>
    <xf numFmtId="0" fontId="8" fillId="6" borderId="3" xfId="0" applyFont="1" applyFill="1" applyBorder="1" applyAlignment="1">
      <alignment horizontal="center" vertical="center"/>
    </xf>
    <xf numFmtId="0" fontId="8" fillId="6" borderId="0" xfId="0" applyFont="1" applyFill="1" applyBorder="1" applyAlignment="1">
      <alignment horizontal="center" vertical="center"/>
    </xf>
    <xf numFmtId="0" fontId="8" fillId="6" borderId="2" xfId="0" applyFont="1" applyFill="1" applyBorder="1" applyAlignment="1">
      <alignment horizontal="center" vertical="center"/>
    </xf>
    <xf numFmtId="0" fontId="8" fillId="6" borderId="10" xfId="0" applyFont="1" applyFill="1" applyBorder="1" applyAlignment="1">
      <alignment horizontal="center" vertical="center"/>
    </xf>
    <xf numFmtId="0" fontId="8" fillId="6" borderId="11" xfId="0" applyFont="1" applyFill="1" applyBorder="1" applyAlignment="1">
      <alignment horizontal="center" vertical="center"/>
    </xf>
    <xf numFmtId="0" fontId="8" fillId="6" borderId="12" xfId="0" applyFont="1" applyFill="1" applyBorder="1" applyAlignment="1">
      <alignment horizontal="center" vertical="center"/>
    </xf>
    <xf numFmtId="44" fontId="10" fillId="6" borderId="4" xfId="1" applyFont="1" applyFill="1" applyBorder="1" applyAlignment="1">
      <alignment horizontal="center" vertical="center"/>
    </xf>
    <xf numFmtId="44" fontId="10" fillId="6" borderId="21" xfId="1" applyFont="1" applyFill="1" applyBorder="1" applyAlignment="1">
      <alignment horizontal="center" vertical="center"/>
    </xf>
    <xf numFmtId="44" fontId="10" fillId="6" borderId="5" xfId="1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43" fontId="6" fillId="2" borderId="13" xfId="2" applyFont="1" applyFill="1" applyBorder="1" applyAlignment="1" applyProtection="1">
      <alignment horizontal="center" vertical="center"/>
    </xf>
    <xf numFmtId="43" fontId="6" fillId="2" borderId="6" xfId="2" applyFont="1" applyFill="1" applyBorder="1" applyAlignment="1" applyProtection="1">
      <alignment horizontal="center" vertical="center"/>
    </xf>
    <xf numFmtId="43" fontId="6" fillId="2" borderId="14" xfId="2" applyFont="1" applyFill="1" applyBorder="1" applyAlignment="1" applyProtection="1">
      <alignment horizontal="center" vertical="center"/>
    </xf>
    <xf numFmtId="0" fontId="6" fillId="3" borderId="15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44" fontId="6" fillId="4" borderId="16" xfId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3" fillId="0" borderId="9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9" fillId="0" borderId="3" xfId="0" applyFont="1" applyBorder="1" applyAlignment="1">
      <alignment horizontal="center" vertical="center"/>
    </xf>
    <xf numFmtId="0" fontId="13" fillId="0" borderId="0" xfId="0" applyFont="1" applyFill="1" applyBorder="1" applyAlignment="1">
      <alignment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44" fontId="3" fillId="0" borderId="0" xfId="1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44" fontId="9" fillId="0" borderId="0" xfId="1" applyFont="1" applyBorder="1" applyAlignment="1">
      <alignment horizontal="center" vertical="center"/>
    </xf>
    <xf numFmtId="44" fontId="3" fillId="0" borderId="0" xfId="1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right" vertical="center"/>
    </xf>
    <xf numFmtId="44" fontId="3" fillId="0" borderId="0" xfId="1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44" fontId="6" fillId="0" borderId="22" xfId="1" applyFont="1" applyFill="1" applyBorder="1" applyAlignment="1">
      <alignment horizontal="center" vertical="center" wrapText="1"/>
    </xf>
  </cellXfs>
  <cellStyles count="4">
    <cellStyle name="Moeda" xfId="1" builtinId="4"/>
    <cellStyle name="Normal" xfId="0" builtinId="0"/>
    <cellStyle name="Vírgula" xfId="3" builtinId="3"/>
    <cellStyle name="Vírgula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76200</xdr:rowOff>
    </xdr:from>
    <xdr:to>
      <xdr:col>1</xdr:col>
      <xdr:colOff>1102995</xdr:colOff>
      <xdr:row>2</xdr:row>
      <xdr:rowOff>142986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76200"/>
          <a:ext cx="1788795" cy="4477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02"/>
  <sheetViews>
    <sheetView tabSelected="1" view="pageBreakPreview" zoomScaleNormal="100" zoomScaleSheetLayoutView="100" workbookViewId="0">
      <selection activeCell="H20" sqref="H20"/>
    </sheetView>
  </sheetViews>
  <sheetFormatPr defaultRowHeight="15" x14ac:dyDescent="0.25"/>
  <cols>
    <col min="1" max="1" width="11.5703125" style="6" customWidth="1"/>
    <col min="2" max="2" width="59.42578125" style="7" bestFit="1" customWidth="1"/>
    <col min="3" max="3" width="9.140625" style="6"/>
    <col min="4" max="4" width="9" style="6" bestFit="1" customWidth="1"/>
    <col min="5" max="7" width="18.85546875" style="8" customWidth="1"/>
    <col min="8" max="8" width="22.28515625" style="8" customWidth="1"/>
  </cols>
  <sheetData>
    <row r="1" spans="1:9" x14ac:dyDescent="0.25">
      <c r="A1" s="9"/>
      <c r="B1" s="10"/>
      <c r="C1" s="11"/>
      <c r="D1" s="74"/>
      <c r="E1" s="75"/>
      <c r="F1" s="75"/>
      <c r="G1" s="75"/>
      <c r="H1" s="76"/>
    </row>
    <row r="2" spans="1:9" x14ac:dyDescent="0.25">
      <c r="A2" s="12"/>
      <c r="B2" s="13"/>
      <c r="C2" s="50"/>
      <c r="D2" s="77"/>
      <c r="E2" s="77"/>
      <c r="F2" s="91"/>
      <c r="G2" s="92" t="s">
        <v>348</v>
      </c>
      <c r="H2" s="93"/>
    </row>
    <row r="3" spans="1:9" ht="18.75" x14ac:dyDescent="0.25">
      <c r="A3" s="78"/>
      <c r="B3" s="17"/>
      <c r="C3" s="79"/>
      <c r="D3" s="79"/>
      <c r="E3" s="14"/>
      <c r="F3" s="14"/>
      <c r="G3" s="16"/>
      <c r="H3" s="15"/>
    </row>
    <row r="4" spans="1:9" ht="18.75" x14ac:dyDescent="0.25">
      <c r="A4" s="80" t="s">
        <v>349</v>
      </c>
      <c r="B4" s="81"/>
      <c r="C4" s="81"/>
      <c r="D4" s="81"/>
      <c r="E4" s="81"/>
      <c r="F4" s="81"/>
      <c r="G4" s="81"/>
      <c r="H4" s="15"/>
    </row>
    <row r="5" spans="1:9" ht="18.75" x14ac:dyDescent="0.25">
      <c r="A5" s="82"/>
      <c r="B5" s="83"/>
      <c r="C5" s="83"/>
      <c r="D5" s="83"/>
      <c r="E5" s="83"/>
      <c r="F5" s="83"/>
      <c r="G5" s="83"/>
      <c r="H5" s="15"/>
    </row>
    <row r="6" spans="1:9" ht="18.75" x14ac:dyDescent="0.25">
      <c r="A6" s="84" t="s">
        <v>0</v>
      </c>
      <c r="B6" s="85"/>
      <c r="C6" s="85"/>
      <c r="D6" s="79"/>
      <c r="E6" s="16" t="s">
        <v>261</v>
      </c>
      <c r="F6" s="86"/>
      <c r="G6" s="86"/>
      <c r="H6" s="15"/>
    </row>
    <row r="7" spans="1:9" x14ac:dyDescent="0.25">
      <c r="A7" s="84" t="s">
        <v>1</v>
      </c>
      <c r="B7" s="85"/>
      <c r="C7" s="85"/>
      <c r="D7" s="17"/>
      <c r="E7" s="16"/>
      <c r="F7" s="16"/>
      <c r="G7" s="16"/>
      <c r="H7" s="15"/>
    </row>
    <row r="8" spans="1:9" x14ac:dyDescent="0.25">
      <c r="A8" s="87"/>
      <c r="B8" s="50"/>
      <c r="C8" s="50"/>
      <c r="D8" s="17"/>
      <c r="E8" s="16"/>
      <c r="F8" s="16"/>
      <c r="G8" s="16"/>
      <c r="H8" s="15"/>
    </row>
    <row r="9" spans="1:9" ht="23.25" x14ac:dyDescent="0.25">
      <c r="A9" s="18" t="s">
        <v>260</v>
      </c>
      <c r="B9" s="13"/>
      <c r="C9" s="88"/>
      <c r="D9" s="17"/>
      <c r="E9" s="89"/>
      <c r="F9" s="90"/>
      <c r="G9" s="90"/>
      <c r="H9" s="15"/>
    </row>
    <row r="10" spans="1:9" ht="23.25" x14ac:dyDescent="0.25">
      <c r="A10" s="18" t="s">
        <v>345</v>
      </c>
      <c r="B10" s="13"/>
      <c r="C10" s="50"/>
      <c r="D10" s="17"/>
      <c r="E10" s="16"/>
      <c r="F10" s="16"/>
      <c r="G10" s="16"/>
      <c r="H10" s="15"/>
    </row>
    <row r="11" spans="1:9" x14ac:dyDescent="0.25">
      <c r="A11" s="64"/>
      <c r="B11" s="65"/>
      <c r="C11" s="65"/>
      <c r="D11" s="65"/>
      <c r="E11" s="65"/>
      <c r="F11" s="65"/>
      <c r="G11" s="65"/>
      <c r="H11" s="66"/>
    </row>
    <row r="12" spans="1:9" x14ac:dyDescent="0.25">
      <c r="A12" s="67" t="s">
        <v>2</v>
      </c>
      <c r="B12" s="68"/>
      <c r="C12" s="68"/>
      <c r="D12" s="68"/>
      <c r="E12" s="68"/>
      <c r="F12" s="68"/>
      <c r="G12" s="68"/>
      <c r="H12" s="69"/>
    </row>
    <row r="13" spans="1:9" x14ac:dyDescent="0.25">
      <c r="A13" s="70" t="s">
        <v>3</v>
      </c>
      <c r="B13" s="71" t="s">
        <v>4</v>
      </c>
      <c r="C13" s="71" t="s">
        <v>5</v>
      </c>
      <c r="D13" s="72" t="s">
        <v>6</v>
      </c>
      <c r="E13" s="51" t="s">
        <v>7</v>
      </c>
      <c r="F13" s="51" t="s">
        <v>318</v>
      </c>
      <c r="G13" s="51" t="s">
        <v>346</v>
      </c>
      <c r="H13" s="73" t="s">
        <v>8</v>
      </c>
    </row>
    <row r="14" spans="1:9" x14ac:dyDescent="0.25">
      <c r="A14" s="70"/>
      <c r="B14" s="71"/>
      <c r="C14" s="71"/>
      <c r="D14" s="72"/>
      <c r="E14" s="51"/>
      <c r="F14" s="51"/>
      <c r="G14" s="51"/>
      <c r="H14" s="73"/>
    </row>
    <row r="15" spans="1:9" x14ac:dyDescent="0.25">
      <c r="A15" s="34" t="s">
        <v>9</v>
      </c>
      <c r="B15" s="19" t="s">
        <v>10</v>
      </c>
      <c r="C15" s="19"/>
      <c r="D15" s="19"/>
      <c r="E15" s="29"/>
      <c r="F15" s="20"/>
      <c r="G15" s="46"/>
      <c r="H15" s="35">
        <f>SUM(H16:H38)</f>
        <v>0</v>
      </c>
      <c r="I15" t="s">
        <v>347</v>
      </c>
    </row>
    <row r="16" spans="1:9" ht="24" x14ac:dyDescent="0.25">
      <c r="A16" s="36" t="s">
        <v>11</v>
      </c>
      <c r="B16" s="1" t="s">
        <v>12</v>
      </c>
      <c r="C16" s="21" t="s">
        <v>13</v>
      </c>
      <c r="D16" s="27">
        <v>250</v>
      </c>
      <c r="E16" s="22"/>
      <c r="F16" s="22"/>
      <c r="G16" s="47"/>
      <c r="H16" s="37">
        <f>G16*D16</f>
        <v>0</v>
      </c>
    </row>
    <row r="17" spans="1:8" x14ac:dyDescent="0.25">
      <c r="A17" s="36" t="s">
        <v>14</v>
      </c>
      <c r="B17" s="1" t="s">
        <v>15</v>
      </c>
      <c r="C17" s="21" t="s">
        <v>13</v>
      </c>
      <c r="D17" s="27">
        <v>420</v>
      </c>
      <c r="E17" s="22"/>
      <c r="F17" s="22"/>
      <c r="G17" s="47"/>
      <c r="H17" s="37">
        <f t="shared" ref="H17:H80" si="0">G17*D17</f>
        <v>0</v>
      </c>
    </row>
    <row r="18" spans="1:8" ht="24" x14ac:dyDescent="0.25">
      <c r="A18" s="36" t="s">
        <v>16</v>
      </c>
      <c r="B18" s="1" t="s">
        <v>17</v>
      </c>
      <c r="C18" s="21" t="s">
        <v>264</v>
      </c>
      <c r="D18" s="27">
        <v>13</v>
      </c>
      <c r="E18" s="22"/>
      <c r="F18" s="22"/>
      <c r="G18" s="47"/>
      <c r="H18" s="37">
        <f t="shared" si="0"/>
        <v>0</v>
      </c>
    </row>
    <row r="19" spans="1:8" ht="24" x14ac:dyDescent="0.25">
      <c r="A19" s="36" t="s">
        <v>18</v>
      </c>
      <c r="B19" s="1" t="s">
        <v>19</v>
      </c>
      <c r="C19" s="21" t="s">
        <v>264</v>
      </c>
      <c r="D19" s="27">
        <v>16</v>
      </c>
      <c r="E19" s="22"/>
      <c r="F19" s="22"/>
      <c r="G19" s="47"/>
      <c r="H19" s="37">
        <f t="shared" si="0"/>
        <v>0</v>
      </c>
    </row>
    <row r="20" spans="1:8" x14ac:dyDescent="0.25">
      <c r="A20" s="38" t="s">
        <v>20</v>
      </c>
      <c r="B20" s="24" t="s">
        <v>21</v>
      </c>
      <c r="C20" s="23" t="s">
        <v>264</v>
      </c>
      <c r="D20" s="28">
        <v>240</v>
      </c>
      <c r="E20" s="25"/>
      <c r="F20" s="22"/>
      <c r="G20" s="47"/>
      <c r="H20" s="37">
        <f t="shared" si="0"/>
        <v>0</v>
      </c>
    </row>
    <row r="21" spans="1:8" ht="24" x14ac:dyDescent="0.25">
      <c r="A21" s="36" t="s">
        <v>22</v>
      </c>
      <c r="B21" s="1" t="s">
        <v>23</v>
      </c>
      <c r="C21" s="21" t="s">
        <v>264</v>
      </c>
      <c r="D21" s="27">
        <v>5</v>
      </c>
      <c r="E21" s="22"/>
      <c r="F21" s="22"/>
      <c r="G21" s="47"/>
      <c r="H21" s="37">
        <f t="shared" si="0"/>
        <v>0</v>
      </c>
    </row>
    <row r="22" spans="1:8" ht="24" x14ac:dyDescent="0.25">
      <c r="A22" s="38" t="s">
        <v>24</v>
      </c>
      <c r="B22" s="24" t="s">
        <v>25</v>
      </c>
      <c r="C22" s="23" t="s">
        <v>264</v>
      </c>
      <c r="D22" s="28">
        <v>4</v>
      </c>
      <c r="E22" s="25"/>
      <c r="F22" s="22"/>
      <c r="G22" s="47"/>
      <c r="H22" s="37">
        <f t="shared" si="0"/>
        <v>0</v>
      </c>
    </row>
    <row r="23" spans="1:8" ht="24" x14ac:dyDescent="0.25">
      <c r="A23" s="36" t="s">
        <v>26</v>
      </c>
      <c r="B23" s="1" t="s">
        <v>27</v>
      </c>
      <c r="C23" s="21" t="s">
        <v>264</v>
      </c>
      <c r="D23" s="27">
        <v>2</v>
      </c>
      <c r="E23" s="22"/>
      <c r="F23" s="22"/>
      <c r="G23" s="47"/>
      <c r="H23" s="37">
        <f t="shared" si="0"/>
        <v>0</v>
      </c>
    </row>
    <row r="24" spans="1:8" ht="24" x14ac:dyDescent="0.25">
      <c r="A24" s="36" t="s">
        <v>28</v>
      </c>
      <c r="B24" s="1" t="s">
        <v>29</v>
      </c>
      <c r="C24" s="21" t="s">
        <v>264</v>
      </c>
      <c r="D24" s="27">
        <v>2</v>
      </c>
      <c r="E24" s="22"/>
      <c r="F24" s="22"/>
      <c r="G24" s="47"/>
      <c r="H24" s="37">
        <f t="shared" si="0"/>
        <v>0</v>
      </c>
    </row>
    <row r="25" spans="1:8" ht="24" x14ac:dyDescent="0.25">
      <c r="A25" s="36" t="s">
        <v>30</v>
      </c>
      <c r="B25" s="1" t="s">
        <v>31</v>
      </c>
      <c r="C25" s="21" t="s">
        <v>264</v>
      </c>
      <c r="D25" s="27">
        <v>6</v>
      </c>
      <c r="E25" s="22"/>
      <c r="F25" s="22"/>
      <c r="G25" s="47"/>
      <c r="H25" s="37">
        <f t="shared" si="0"/>
        <v>0</v>
      </c>
    </row>
    <row r="26" spans="1:8" ht="24" x14ac:dyDescent="0.25">
      <c r="A26" s="38" t="s">
        <v>32</v>
      </c>
      <c r="B26" s="24" t="s">
        <v>33</v>
      </c>
      <c r="C26" s="23" t="s">
        <v>264</v>
      </c>
      <c r="D26" s="28">
        <v>172</v>
      </c>
      <c r="E26" s="25"/>
      <c r="F26" s="22"/>
      <c r="G26" s="47"/>
      <c r="H26" s="37">
        <f t="shared" si="0"/>
        <v>0</v>
      </c>
    </row>
    <row r="27" spans="1:8" ht="24" x14ac:dyDescent="0.25">
      <c r="A27" s="36" t="s">
        <v>34</v>
      </c>
      <c r="B27" s="1" t="s">
        <v>35</v>
      </c>
      <c r="C27" s="21" t="s">
        <v>264</v>
      </c>
      <c r="D27" s="27">
        <v>215</v>
      </c>
      <c r="E27" s="22"/>
      <c r="F27" s="22"/>
      <c r="G27" s="47"/>
      <c r="H27" s="37">
        <f t="shared" si="0"/>
        <v>0</v>
      </c>
    </row>
    <row r="28" spans="1:8" x14ac:dyDescent="0.25">
      <c r="A28" s="38" t="s">
        <v>36</v>
      </c>
      <c r="B28" s="24" t="s">
        <v>37</v>
      </c>
      <c r="C28" s="23" t="s">
        <v>264</v>
      </c>
      <c r="D28" s="28">
        <v>116</v>
      </c>
      <c r="E28" s="25"/>
      <c r="F28" s="22"/>
      <c r="G28" s="47"/>
      <c r="H28" s="37">
        <f t="shared" si="0"/>
        <v>0</v>
      </c>
    </row>
    <row r="29" spans="1:8" x14ac:dyDescent="0.25">
      <c r="A29" s="38" t="s">
        <v>38</v>
      </c>
      <c r="B29" s="24" t="s">
        <v>39</v>
      </c>
      <c r="C29" s="23" t="s">
        <v>264</v>
      </c>
      <c r="D29" s="28">
        <v>450</v>
      </c>
      <c r="E29" s="25"/>
      <c r="F29" s="22"/>
      <c r="G29" s="47"/>
      <c r="H29" s="37">
        <f t="shared" si="0"/>
        <v>0</v>
      </c>
    </row>
    <row r="30" spans="1:8" x14ac:dyDescent="0.25">
      <c r="A30" s="38" t="s">
        <v>40</v>
      </c>
      <c r="B30" s="24" t="s">
        <v>41</v>
      </c>
      <c r="C30" s="23" t="s">
        <v>264</v>
      </c>
      <c r="D30" s="28">
        <v>630</v>
      </c>
      <c r="E30" s="25"/>
      <c r="F30" s="22"/>
      <c r="G30" s="47"/>
      <c r="H30" s="37">
        <f t="shared" si="0"/>
        <v>0</v>
      </c>
    </row>
    <row r="31" spans="1:8" x14ac:dyDescent="0.25">
      <c r="A31" s="38" t="s">
        <v>42</v>
      </c>
      <c r="B31" s="24" t="s">
        <v>43</v>
      </c>
      <c r="C31" s="23" t="s">
        <v>264</v>
      </c>
      <c r="D31" s="28">
        <v>390</v>
      </c>
      <c r="E31" s="25"/>
      <c r="F31" s="22"/>
      <c r="G31" s="47"/>
      <c r="H31" s="37">
        <f t="shared" si="0"/>
        <v>0</v>
      </c>
    </row>
    <row r="32" spans="1:8" x14ac:dyDescent="0.25">
      <c r="A32" s="38" t="s">
        <v>44</v>
      </c>
      <c r="B32" s="24" t="s">
        <v>45</v>
      </c>
      <c r="C32" s="23" t="s">
        <v>264</v>
      </c>
      <c r="D32" s="28">
        <v>290</v>
      </c>
      <c r="E32" s="25"/>
      <c r="F32" s="22"/>
      <c r="G32" s="47"/>
      <c r="H32" s="37">
        <f t="shared" si="0"/>
        <v>0</v>
      </c>
    </row>
    <row r="33" spans="1:9" ht="24" x14ac:dyDescent="0.25">
      <c r="A33" s="36" t="s">
        <v>46</v>
      </c>
      <c r="B33" s="1" t="s">
        <v>47</v>
      </c>
      <c r="C33" s="21" t="s">
        <v>264</v>
      </c>
      <c r="D33" s="27">
        <v>111</v>
      </c>
      <c r="E33" s="22"/>
      <c r="F33" s="22"/>
      <c r="G33" s="47"/>
      <c r="H33" s="37">
        <f t="shared" si="0"/>
        <v>0</v>
      </c>
    </row>
    <row r="34" spans="1:9" ht="24" x14ac:dyDescent="0.25">
      <c r="A34" s="36" t="s">
        <v>48</v>
      </c>
      <c r="B34" s="1" t="s">
        <v>49</v>
      </c>
      <c r="C34" s="21" t="s">
        <v>264</v>
      </c>
      <c r="D34" s="27">
        <v>14</v>
      </c>
      <c r="E34" s="22"/>
      <c r="F34" s="22"/>
      <c r="G34" s="47"/>
      <c r="H34" s="37">
        <f t="shared" si="0"/>
        <v>0</v>
      </c>
    </row>
    <row r="35" spans="1:9" x14ac:dyDescent="0.25">
      <c r="A35" s="36" t="s">
        <v>50</v>
      </c>
      <c r="B35" s="1" t="s">
        <v>51</v>
      </c>
      <c r="C35" s="21" t="s">
        <v>264</v>
      </c>
      <c r="D35" s="27">
        <v>1</v>
      </c>
      <c r="E35" s="22"/>
      <c r="F35" s="22"/>
      <c r="G35" s="47"/>
      <c r="H35" s="37">
        <f t="shared" si="0"/>
        <v>0</v>
      </c>
    </row>
    <row r="36" spans="1:9" ht="24" x14ac:dyDescent="0.25">
      <c r="A36" s="36" t="s">
        <v>52</v>
      </c>
      <c r="B36" s="1" t="s">
        <v>53</v>
      </c>
      <c r="C36" s="21" t="s">
        <v>264</v>
      </c>
      <c r="D36" s="27">
        <v>1</v>
      </c>
      <c r="E36" s="22"/>
      <c r="F36" s="22"/>
      <c r="G36" s="47"/>
      <c r="H36" s="37">
        <f t="shared" si="0"/>
        <v>0</v>
      </c>
    </row>
    <row r="37" spans="1:9" ht="24" x14ac:dyDescent="0.25">
      <c r="A37" s="36" t="s">
        <v>54</v>
      </c>
      <c r="B37" s="1" t="s">
        <v>55</v>
      </c>
      <c r="C37" s="21" t="s">
        <v>264</v>
      </c>
      <c r="D37" s="27">
        <v>30</v>
      </c>
      <c r="E37" s="22"/>
      <c r="F37" s="22"/>
      <c r="G37" s="47"/>
      <c r="H37" s="37">
        <f t="shared" si="0"/>
        <v>0</v>
      </c>
    </row>
    <row r="38" spans="1:9" x14ac:dyDescent="0.25">
      <c r="A38" s="36" t="s">
        <v>56</v>
      </c>
      <c r="B38" s="1" t="s">
        <v>57</v>
      </c>
      <c r="C38" s="21" t="s">
        <v>264</v>
      </c>
      <c r="D38" s="27">
        <v>30</v>
      </c>
      <c r="E38" s="22"/>
      <c r="F38" s="22"/>
      <c r="G38" s="47"/>
      <c r="H38" s="37">
        <f t="shared" si="0"/>
        <v>0</v>
      </c>
    </row>
    <row r="39" spans="1:9" x14ac:dyDescent="0.25">
      <c r="A39" s="34" t="s">
        <v>58</v>
      </c>
      <c r="B39" s="19" t="s">
        <v>59</v>
      </c>
      <c r="C39" s="19"/>
      <c r="D39" s="19"/>
      <c r="E39" s="29"/>
      <c r="F39" s="20"/>
      <c r="G39" s="46"/>
      <c r="H39" s="35">
        <f>SUM(H40:H57)</f>
        <v>0</v>
      </c>
      <c r="I39" t="s">
        <v>347</v>
      </c>
    </row>
    <row r="40" spans="1:9" ht="24" x14ac:dyDescent="0.25">
      <c r="A40" s="38" t="s">
        <v>60</v>
      </c>
      <c r="B40" s="24" t="s">
        <v>265</v>
      </c>
      <c r="C40" s="23" t="s">
        <v>13</v>
      </c>
      <c r="D40" s="28">
        <v>300</v>
      </c>
      <c r="E40" s="25"/>
      <c r="F40" s="25"/>
      <c r="G40" s="48"/>
      <c r="H40" s="37">
        <f t="shared" si="0"/>
        <v>0</v>
      </c>
    </row>
    <row r="41" spans="1:9" ht="24" x14ac:dyDescent="0.25">
      <c r="A41" s="38" t="s">
        <v>61</v>
      </c>
      <c r="B41" s="24" t="s">
        <v>266</v>
      </c>
      <c r="C41" s="23" t="s">
        <v>13</v>
      </c>
      <c r="D41" s="28">
        <v>300</v>
      </c>
      <c r="E41" s="25"/>
      <c r="F41" s="25"/>
      <c r="G41" s="48"/>
      <c r="H41" s="37">
        <f t="shared" si="0"/>
        <v>0</v>
      </c>
    </row>
    <row r="42" spans="1:9" ht="24" x14ac:dyDescent="0.25">
      <c r="A42" s="38" t="s">
        <v>62</v>
      </c>
      <c r="B42" s="24" t="s">
        <v>267</v>
      </c>
      <c r="C42" s="23" t="s">
        <v>13</v>
      </c>
      <c r="D42" s="28">
        <v>650</v>
      </c>
      <c r="E42" s="25"/>
      <c r="F42" s="25"/>
      <c r="G42" s="48"/>
      <c r="H42" s="37">
        <f t="shared" si="0"/>
        <v>0</v>
      </c>
    </row>
    <row r="43" spans="1:9" ht="36" x14ac:dyDescent="0.25">
      <c r="A43" s="38" t="s">
        <v>63</v>
      </c>
      <c r="B43" s="24" t="s">
        <v>268</v>
      </c>
      <c r="C43" s="23" t="s">
        <v>264</v>
      </c>
      <c r="D43" s="28">
        <v>180</v>
      </c>
      <c r="E43" s="25"/>
      <c r="F43" s="25"/>
      <c r="G43" s="48"/>
      <c r="H43" s="37">
        <f t="shared" si="0"/>
        <v>0</v>
      </c>
    </row>
    <row r="44" spans="1:9" ht="36" x14ac:dyDescent="0.25">
      <c r="A44" s="38" t="s">
        <v>64</v>
      </c>
      <c r="B44" s="24" t="s">
        <v>65</v>
      </c>
      <c r="C44" s="23" t="s">
        <v>264</v>
      </c>
      <c r="D44" s="28">
        <v>200</v>
      </c>
      <c r="E44" s="25"/>
      <c r="F44" s="25"/>
      <c r="G44" s="48"/>
      <c r="H44" s="37">
        <f t="shared" si="0"/>
        <v>0</v>
      </c>
    </row>
    <row r="45" spans="1:9" ht="36" x14ac:dyDescent="0.25">
      <c r="A45" s="38" t="s">
        <v>66</v>
      </c>
      <c r="B45" s="24" t="s">
        <v>269</v>
      </c>
      <c r="C45" s="23" t="s">
        <v>264</v>
      </c>
      <c r="D45" s="28">
        <v>20</v>
      </c>
      <c r="E45" s="25"/>
      <c r="F45" s="25"/>
      <c r="G45" s="48"/>
      <c r="H45" s="37">
        <f t="shared" si="0"/>
        <v>0</v>
      </c>
    </row>
    <row r="46" spans="1:9" ht="36" x14ac:dyDescent="0.25">
      <c r="A46" s="38" t="s">
        <v>67</v>
      </c>
      <c r="B46" s="24" t="s">
        <v>270</v>
      </c>
      <c r="C46" s="23" t="s">
        <v>264</v>
      </c>
      <c r="D46" s="28">
        <v>100</v>
      </c>
      <c r="E46" s="25"/>
      <c r="F46" s="25"/>
      <c r="G46" s="48"/>
      <c r="H46" s="37">
        <f t="shared" si="0"/>
        <v>0</v>
      </c>
    </row>
    <row r="47" spans="1:9" ht="36" x14ac:dyDescent="0.25">
      <c r="A47" s="38" t="s">
        <v>68</v>
      </c>
      <c r="B47" s="24" t="s">
        <v>69</v>
      </c>
      <c r="C47" s="23" t="s">
        <v>264</v>
      </c>
      <c r="D47" s="28">
        <v>40</v>
      </c>
      <c r="E47" s="25"/>
      <c r="F47" s="25"/>
      <c r="G47" s="48"/>
      <c r="H47" s="37">
        <f t="shared" si="0"/>
        <v>0</v>
      </c>
    </row>
    <row r="48" spans="1:9" ht="36" x14ac:dyDescent="0.25">
      <c r="A48" s="38" t="s">
        <v>70</v>
      </c>
      <c r="B48" s="24" t="s">
        <v>71</v>
      </c>
      <c r="C48" s="23" t="s">
        <v>264</v>
      </c>
      <c r="D48" s="28">
        <v>15</v>
      </c>
      <c r="E48" s="25"/>
      <c r="F48" s="25"/>
      <c r="G48" s="48"/>
      <c r="H48" s="37">
        <f t="shared" si="0"/>
        <v>0</v>
      </c>
    </row>
    <row r="49" spans="1:9" ht="24" x14ac:dyDescent="0.25">
      <c r="A49" s="38" t="s">
        <v>72</v>
      </c>
      <c r="B49" s="1" t="s">
        <v>73</v>
      </c>
      <c r="C49" s="23" t="s">
        <v>264</v>
      </c>
      <c r="D49" s="28">
        <v>450</v>
      </c>
      <c r="E49" s="25"/>
      <c r="F49" s="25"/>
      <c r="G49" s="48"/>
      <c r="H49" s="37">
        <f t="shared" si="0"/>
        <v>0</v>
      </c>
    </row>
    <row r="50" spans="1:9" ht="24" x14ac:dyDescent="0.25">
      <c r="A50" s="38" t="s">
        <v>74</v>
      </c>
      <c r="B50" s="1" t="s">
        <v>75</v>
      </c>
      <c r="C50" s="21" t="s">
        <v>264</v>
      </c>
      <c r="D50" s="27">
        <v>40</v>
      </c>
      <c r="E50" s="22"/>
      <c r="F50" s="25"/>
      <c r="G50" s="48"/>
      <c r="H50" s="37">
        <f t="shared" si="0"/>
        <v>0</v>
      </c>
    </row>
    <row r="51" spans="1:9" ht="24" x14ac:dyDescent="0.25">
      <c r="A51" s="38" t="s">
        <v>76</v>
      </c>
      <c r="B51" s="1" t="s">
        <v>77</v>
      </c>
      <c r="C51" s="21" t="s">
        <v>264</v>
      </c>
      <c r="D51" s="27">
        <v>23</v>
      </c>
      <c r="E51" s="22"/>
      <c r="F51" s="25"/>
      <c r="G51" s="48"/>
      <c r="H51" s="37">
        <f t="shared" si="0"/>
        <v>0</v>
      </c>
    </row>
    <row r="52" spans="1:9" ht="24" x14ac:dyDescent="0.25">
      <c r="A52" s="38" t="s">
        <v>78</v>
      </c>
      <c r="B52" s="1" t="s">
        <v>79</v>
      </c>
      <c r="C52" s="21" t="s">
        <v>264</v>
      </c>
      <c r="D52" s="27">
        <v>20</v>
      </c>
      <c r="E52" s="22"/>
      <c r="F52" s="25"/>
      <c r="G52" s="48"/>
      <c r="H52" s="37">
        <f t="shared" si="0"/>
        <v>0</v>
      </c>
    </row>
    <row r="53" spans="1:9" ht="24" x14ac:dyDescent="0.25">
      <c r="A53" s="38" t="s">
        <v>80</v>
      </c>
      <c r="B53" s="1" t="s">
        <v>81</v>
      </c>
      <c r="C53" s="21" t="s">
        <v>264</v>
      </c>
      <c r="D53" s="27">
        <v>95</v>
      </c>
      <c r="E53" s="22"/>
      <c r="F53" s="25"/>
      <c r="G53" s="48"/>
      <c r="H53" s="37">
        <f t="shared" si="0"/>
        <v>0</v>
      </c>
    </row>
    <row r="54" spans="1:9" ht="24" x14ac:dyDescent="0.25">
      <c r="A54" s="38" t="s">
        <v>82</v>
      </c>
      <c r="B54" s="1" t="s">
        <v>83</v>
      </c>
      <c r="C54" s="21" t="s">
        <v>264</v>
      </c>
      <c r="D54" s="27">
        <v>95</v>
      </c>
      <c r="E54" s="22"/>
      <c r="F54" s="25"/>
      <c r="G54" s="48"/>
      <c r="H54" s="37">
        <f t="shared" si="0"/>
        <v>0</v>
      </c>
    </row>
    <row r="55" spans="1:9" ht="24" x14ac:dyDescent="0.25">
      <c r="A55" s="38" t="s">
        <v>271</v>
      </c>
      <c r="B55" s="1" t="s">
        <v>272</v>
      </c>
      <c r="C55" s="21" t="s">
        <v>264</v>
      </c>
      <c r="D55" s="27">
        <v>5</v>
      </c>
      <c r="E55" s="22"/>
      <c r="F55" s="25"/>
      <c r="G55" s="48"/>
      <c r="H55" s="37">
        <f t="shared" si="0"/>
        <v>0</v>
      </c>
    </row>
    <row r="56" spans="1:9" x14ac:dyDescent="0.25">
      <c r="A56" s="38" t="s">
        <v>273</v>
      </c>
      <c r="B56" s="1" t="s">
        <v>274</v>
      </c>
      <c r="C56" s="21" t="s">
        <v>13</v>
      </c>
      <c r="D56" s="27">
        <v>105.85</v>
      </c>
      <c r="E56" s="22"/>
      <c r="F56" s="25"/>
      <c r="G56" s="48"/>
      <c r="H56" s="37">
        <f t="shared" si="0"/>
        <v>0</v>
      </c>
    </row>
    <row r="57" spans="1:9" x14ac:dyDescent="0.25">
      <c r="A57" s="38" t="s">
        <v>275</v>
      </c>
      <c r="B57" s="1" t="s">
        <v>276</v>
      </c>
      <c r="C57" s="21" t="s">
        <v>264</v>
      </c>
      <c r="D57" s="27">
        <v>5</v>
      </c>
      <c r="E57" s="22"/>
      <c r="F57" s="25"/>
      <c r="G57" s="48"/>
      <c r="H57" s="37">
        <f t="shared" si="0"/>
        <v>0</v>
      </c>
    </row>
    <row r="58" spans="1:9" x14ac:dyDescent="0.25">
      <c r="A58" s="34" t="s">
        <v>84</v>
      </c>
      <c r="B58" s="19" t="s">
        <v>85</v>
      </c>
      <c r="C58" s="19"/>
      <c r="D58" s="19"/>
      <c r="E58" s="29"/>
      <c r="F58" s="20"/>
      <c r="G58" s="46"/>
      <c r="H58" s="35">
        <f>SUM(H59:H75)</f>
        <v>0</v>
      </c>
      <c r="I58" t="s">
        <v>347</v>
      </c>
    </row>
    <row r="59" spans="1:9" x14ac:dyDescent="0.25">
      <c r="A59" s="38" t="s">
        <v>86</v>
      </c>
      <c r="B59" s="24" t="s">
        <v>87</v>
      </c>
      <c r="C59" s="23" t="s">
        <v>264</v>
      </c>
      <c r="D59" s="28">
        <v>450</v>
      </c>
      <c r="E59" s="25"/>
      <c r="F59" s="25"/>
      <c r="G59" s="48"/>
      <c r="H59" s="37">
        <f t="shared" si="0"/>
        <v>0</v>
      </c>
    </row>
    <row r="60" spans="1:9" x14ac:dyDescent="0.25">
      <c r="A60" s="38" t="s">
        <v>88</v>
      </c>
      <c r="B60" s="24" t="s">
        <v>90</v>
      </c>
      <c r="C60" s="21" t="s">
        <v>264</v>
      </c>
      <c r="D60" s="28">
        <v>32</v>
      </c>
      <c r="E60" s="25"/>
      <c r="F60" s="25"/>
      <c r="G60" s="48"/>
      <c r="H60" s="37">
        <f t="shared" si="0"/>
        <v>0</v>
      </c>
    </row>
    <row r="61" spans="1:9" x14ac:dyDescent="0.25">
      <c r="A61" s="38" t="s">
        <v>89</v>
      </c>
      <c r="B61" s="24" t="s">
        <v>92</v>
      </c>
      <c r="C61" s="21" t="s">
        <v>264</v>
      </c>
      <c r="D61" s="28">
        <v>110</v>
      </c>
      <c r="E61" s="25"/>
      <c r="F61" s="25"/>
      <c r="G61" s="48"/>
      <c r="H61" s="37">
        <f t="shared" si="0"/>
        <v>0</v>
      </c>
    </row>
    <row r="62" spans="1:9" x14ac:dyDescent="0.25">
      <c r="A62" s="38" t="s">
        <v>91</v>
      </c>
      <c r="B62" s="1" t="s">
        <v>94</v>
      </c>
      <c r="C62" s="21" t="s">
        <v>264</v>
      </c>
      <c r="D62" s="27">
        <v>11</v>
      </c>
      <c r="E62" s="22"/>
      <c r="F62" s="22"/>
      <c r="G62" s="47"/>
      <c r="H62" s="37">
        <f t="shared" si="0"/>
        <v>0</v>
      </c>
    </row>
    <row r="63" spans="1:9" x14ac:dyDescent="0.25">
      <c r="A63" s="38" t="s">
        <v>93</v>
      </c>
      <c r="B63" s="24" t="s">
        <v>96</v>
      </c>
      <c r="C63" s="21" t="s">
        <v>264</v>
      </c>
      <c r="D63" s="28">
        <v>28</v>
      </c>
      <c r="E63" s="25"/>
      <c r="F63" s="25"/>
      <c r="G63" s="48"/>
      <c r="H63" s="37">
        <f t="shared" si="0"/>
        <v>0</v>
      </c>
    </row>
    <row r="64" spans="1:9" x14ac:dyDescent="0.25">
      <c r="A64" s="38" t="s">
        <v>95</v>
      </c>
      <c r="B64" s="24" t="s">
        <v>98</v>
      </c>
      <c r="C64" s="21" t="s">
        <v>264</v>
      </c>
      <c r="D64" s="28">
        <v>3</v>
      </c>
      <c r="E64" s="25"/>
      <c r="F64" s="25"/>
      <c r="G64" s="48"/>
      <c r="H64" s="37">
        <f t="shared" si="0"/>
        <v>0</v>
      </c>
    </row>
    <row r="65" spans="1:9" x14ac:dyDescent="0.25">
      <c r="A65" s="38" t="s">
        <v>97</v>
      </c>
      <c r="B65" s="24" t="s">
        <v>100</v>
      </c>
      <c r="C65" s="21" t="s">
        <v>264</v>
      </c>
      <c r="D65" s="28">
        <v>62</v>
      </c>
      <c r="E65" s="22"/>
      <c r="F65" s="25"/>
      <c r="G65" s="48"/>
      <c r="H65" s="37">
        <f t="shared" si="0"/>
        <v>0</v>
      </c>
    </row>
    <row r="66" spans="1:9" x14ac:dyDescent="0.25">
      <c r="A66" s="38" t="s">
        <v>99</v>
      </c>
      <c r="B66" s="24" t="s">
        <v>102</v>
      </c>
      <c r="C66" s="21" t="s">
        <v>264</v>
      </c>
      <c r="D66" s="28">
        <v>25</v>
      </c>
      <c r="E66" s="25"/>
      <c r="F66" s="25"/>
      <c r="G66" s="48"/>
      <c r="H66" s="37">
        <f t="shared" si="0"/>
        <v>0</v>
      </c>
    </row>
    <row r="67" spans="1:9" x14ac:dyDescent="0.25">
      <c r="A67" s="38" t="s">
        <v>101</v>
      </c>
      <c r="B67" s="1" t="s">
        <v>104</v>
      </c>
      <c r="C67" s="21" t="s">
        <v>264</v>
      </c>
      <c r="D67" s="27">
        <v>445</v>
      </c>
      <c r="E67" s="22"/>
      <c r="F67" s="25"/>
      <c r="G67" s="48"/>
      <c r="H67" s="37">
        <f t="shared" si="0"/>
        <v>0</v>
      </c>
    </row>
    <row r="68" spans="1:9" ht="36" x14ac:dyDescent="0.25">
      <c r="A68" s="38" t="s">
        <v>103</v>
      </c>
      <c r="B68" s="1" t="s">
        <v>106</v>
      </c>
      <c r="C68" s="21" t="s">
        <v>264</v>
      </c>
      <c r="D68" s="27">
        <v>500</v>
      </c>
      <c r="E68" s="22"/>
      <c r="F68" s="25"/>
      <c r="G68" s="48"/>
      <c r="H68" s="37">
        <f t="shared" si="0"/>
        <v>0</v>
      </c>
    </row>
    <row r="69" spans="1:9" ht="24" x14ac:dyDescent="0.25">
      <c r="A69" s="38" t="s">
        <v>105</v>
      </c>
      <c r="B69" s="1" t="s">
        <v>108</v>
      </c>
      <c r="C69" s="21" t="s">
        <v>264</v>
      </c>
      <c r="D69" s="27">
        <v>32</v>
      </c>
      <c r="E69" s="22"/>
      <c r="F69" s="25"/>
      <c r="G69" s="48"/>
      <c r="H69" s="37">
        <f t="shared" si="0"/>
        <v>0</v>
      </c>
    </row>
    <row r="70" spans="1:9" x14ac:dyDescent="0.25">
      <c r="A70" s="38" t="s">
        <v>107</v>
      </c>
      <c r="B70" s="1" t="s">
        <v>110</v>
      </c>
      <c r="C70" s="21" t="s">
        <v>264</v>
      </c>
      <c r="D70" s="27">
        <v>300</v>
      </c>
      <c r="E70" s="22"/>
      <c r="F70" s="25"/>
      <c r="G70" s="48"/>
      <c r="H70" s="37">
        <f t="shared" si="0"/>
        <v>0</v>
      </c>
    </row>
    <row r="71" spans="1:9" ht="36" x14ac:dyDescent="0.25">
      <c r="A71" s="38" t="s">
        <v>109</v>
      </c>
      <c r="B71" s="1" t="s">
        <v>112</v>
      </c>
      <c r="C71" s="21" t="s">
        <v>264</v>
      </c>
      <c r="D71" s="27">
        <v>5</v>
      </c>
      <c r="E71" s="22"/>
      <c r="F71" s="25"/>
      <c r="G71" s="48"/>
      <c r="H71" s="37">
        <f t="shared" si="0"/>
        <v>0</v>
      </c>
    </row>
    <row r="72" spans="1:9" ht="36" x14ac:dyDescent="0.25">
      <c r="A72" s="38" t="s">
        <v>111</v>
      </c>
      <c r="B72" s="1" t="s">
        <v>114</v>
      </c>
      <c r="C72" s="21" t="s">
        <v>264</v>
      </c>
      <c r="D72" s="27">
        <v>11</v>
      </c>
      <c r="E72" s="22"/>
      <c r="F72" s="25"/>
      <c r="G72" s="48"/>
      <c r="H72" s="37">
        <f t="shared" si="0"/>
        <v>0</v>
      </c>
    </row>
    <row r="73" spans="1:9" ht="36" x14ac:dyDescent="0.25">
      <c r="A73" s="38" t="s">
        <v>113</v>
      </c>
      <c r="B73" s="1" t="s">
        <v>115</v>
      </c>
      <c r="C73" s="21" t="s">
        <v>264</v>
      </c>
      <c r="D73" s="27">
        <v>1</v>
      </c>
      <c r="E73" s="22"/>
      <c r="F73" s="25"/>
      <c r="G73" s="48"/>
      <c r="H73" s="37">
        <f t="shared" si="0"/>
        <v>0</v>
      </c>
    </row>
    <row r="74" spans="1:9" ht="36" x14ac:dyDescent="0.25">
      <c r="A74" s="38" t="s">
        <v>277</v>
      </c>
      <c r="B74" s="1" t="s">
        <v>278</v>
      </c>
      <c r="C74" s="21" t="s">
        <v>264</v>
      </c>
      <c r="D74" s="27">
        <v>15</v>
      </c>
      <c r="E74" s="22"/>
      <c r="F74" s="25"/>
      <c r="G74" s="48"/>
      <c r="H74" s="37">
        <f t="shared" si="0"/>
        <v>0</v>
      </c>
    </row>
    <row r="75" spans="1:9" x14ac:dyDescent="0.25">
      <c r="A75" s="38" t="s">
        <v>279</v>
      </c>
      <c r="B75" s="1" t="s">
        <v>280</v>
      </c>
      <c r="C75" s="21" t="s">
        <v>264</v>
      </c>
      <c r="D75" s="27">
        <v>15</v>
      </c>
      <c r="E75" s="22"/>
      <c r="F75" s="25"/>
      <c r="G75" s="48"/>
      <c r="H75" s="37">
        <f t="shared" si="0"/>
        <v>0</v>
      </c>
    </row>
    <row r="76" spans="1:9" x14ac:dyDescent="0.25">
      <c r="A76" s="34" t="s">
        <v>281</v>
      </c>
      <c r="B76" s="19" t="s">
        <v>116</v>
      </c>
      <c r="C76" s="19"/>
      <c r="D76" s="19"/>
      <c r="E76" s="29"/>
      <c r="F76" s="20"/>
      <c r="G76" s="46"/>
      <c r="H76" s="35">
        <f>SUM(H77:H94)</f>
        <v>0</v>
      </c>
      <c r="I76" t="s">
        <v>347</v>
      </c>
    </row>
    <row r="77" spans="1:9" ht="24" x14ac:dyDescent="0.25">
      <c r="A77" s="38" t="s">
        <v>117</v>
      </c>
      <c r="B77" s="1" t="s">
        <v>118</v>
      </c>
      <c r="C77" s="21" t="s">
        <v>264</v>
      </c>
      <c r="D77" s="27">
        <v>12000</v>
      </c>
      <c r="E77" s="22"/>
      <c r="F77" s="25"/>
      <c r="G77" s="48"/>
      <c r="H77" s="37">
        <f t="shared" si="0"/>
        <v>0</v>
      </c>
    </row>
    <row r="78" spans="1:9" ht="24" x14ac:dyDescent="0.25">
      <c r="A78" s="38" t="s">
        <v>119</v>
      </c>
      <c r="B78" s="1" t="s">
        <v>120</v>
      </c>
      <c r="C78" s="21" t="s">
        <v>264</v>
      </c>
      <c r="D78" s="27">
        <v>450</v>
      </c>
      <c r="E78" s="22"/>
      <c r="F78" s="25"/>
      <c r="G78" s="48"/>
      <c r="H78" s="37">
        <f t="shared" si="0"/>
        <v>0</v>
      </c>
    </row>
    <row r="79" spans="1:9" ht="24" x14ac:dyDescent="0.25">
      <c r="A79" s="38" t="s">
        <v>121</v>
      </c>
      <c r="B79" s="1" t="s">
        <v>282</v>
      </c>
      <c r="C79" s="21" t="s">
        <v>264</v>
      </c>
      <c r="D79" s="27">
        <v>1000</v>
      </c>
      <c r="E79" s="22"/>
      <c r="F79" s="25"/>
      <c r="G79" s="48"/>
      <c r="H79" s="37">
        <f t="shared" si="0"/>
        <v>0</v>
      </c>
    </row>
    <row r="80" spans="1:9" ht="24" x14ac:dyDescent="0.25">
      <c r="A80" s="38" t="s">
        <v>123</v>
      </c>
      <c r="B80" s="1" t="s">
        <v>283</v>
      </c>
      <c r="C80" s="21" t="s">
        <v>264</v>
      </c>
      <c r="D80" s="27">
        <v>400</v>
      </c>
      <c r="E80" s="22"/>
      <c r="F80" s="25"/>
      <c r="G80" s="48"/>
      <c r="H80" s="37">
        <f t="shared" si="0"/>
        <v>0</v>
      </c>
    </row>
    <row r="81" spans="1:9" ht="24" x14ac:dyDescent="0.25">
      <c r="A81" s="38" t="s">
        <v>125</v>
      </c>
      <c r="B81" s="1" t="s">
        <v>284</v>
      </c>
      <c r="C81" s="21" t="s">
        <v>264</v>
      </c>
      <c r="D81" s="27">
        <v>400</v>
      </c>
      <c r="E81" s="22"/>
      <c r="F81" s="25"/>
      <c r="G81" s="48"/>
      <c r="H81" s="37">
        <f t="shared" ref="H81:H94" si="1">G81*D81</f>
        <v>0</v>
      </c>
    </row>
    <row r="82" spans="1:9" ht="24" x14ac:dyDescent="0.25">
      <c r="A82" s="38" t="s">
        <v>121</v>
      </c>
      <c r="B82" s="1" t="s">
        <v>122</v>
      </c>
      <c r="C82" s="21" t="s">
        <v>264</v>
      </c>
      <c r="D82" s="27">
        <v>2175</v>
      </c>
      <c r="E82" s="22"/>
      <c r="F82" s="25"/>
      <c r="G82" s="48"/>
      <c r="H82" s="37">
        <f t="shared" si="1"/>
        <v>0</v>
      </c>
    </row>
    <row r="83" spans="1:9" ht="24" x14ac:dyDescent="0.25">
      <c r="A83" s="38" t="s">
        <v>123</v>
      </c>
      <c r="B83" s="1" t="s">
        <v>124</v>
      </c>
      <c r="C83" s="21" t="s">
        <v>264</v>
      </c>
      <c r="D83" s="27">
        <v>725</v>
      </c>
      <c r="E83" s="22"/>
      <c r="F83" s="25"/>
      <c r="G83" s="48"/>
      <c r="H83" s="37">
        <f t="shared" si="1"/>
        <v>0</v>
      </c>
    </row>
    <row r="84" spans="1:9" ht="24" x14ac:dyDescent="0.25">
      <c r="A84" s="38" t="s">
        <v>125</v>
      </c>
      <c r="B84" s="1" t="s">
        <v>126</v>
      </c>
      <c r="C84" s="21" t="s">
        <v>264</v>
      </c>
      <c r="D84" s="27">
        <v>725</v>
      </c>
      <c r="E84" s="22"/>
      <c r="F84" s="25"/>
      <c r="G84" s="48"/>
      <c r="H84" s="37">
        <f t="shared" si="1"/>
        <v>0</v>
      </c>
    </row>
    <row r="85" spans="1:9" ht="24" x14ac:dyDescent="0.25">
      <c r="A85" s="38" t="s">
        <v>127</v>
      </c>
      <c r="B85" s="1" t="s">
        <v>128</v>
      </c>
      <c r="C85" s="21" t="s">
        <v>264</v>
      </c>
      <c r="D85" s="27">
        <v>165</v>
      </c>
      <c r="E85" s="22"/>
      <c r="F85" s="25"/>
      <c r="G85" s="48"/>
      <c r="H85" s="37">
        <f t="shared" si="1"/>
        <v>0</v>
      </c>
    </row>
    <row r="86" spans="1:9" ht="24" x14ac:dyDescent="0.25">
      <c r="A86" s="38" t="s">
        <v>129</v>
      </c>
      <c r="B86" s="1" t="s">
        <v>130</v>
      </c>
      <c r="C86" s="21" t="s">
        <v>264</v>
      </c>
      <c r="D86" s="27">
        <v>55</v>
      </c>
      <c r="E86" s="22"/>
      <c r="F86" s="25"/>
      <c r="G86" s="48"/>
      <c r="H86" s="37">
        <f t="shared" si="1"/>
        <v>0</v>
      </c>
    </row>
    <row r="87" spans="1:9" ht="24" x14ac:dyDescent="0.25">
      <c r="A87" s="38" t="s">
        <v>131</v>
      </c>
      <c r="B87" s="1" t="s">
        <v>132</v>
      </c>
      <c r="C87" s="21" t="s">
        <v>264</v>
      </c>
      <c r="D87" s="27">
        <v>115</v>
      </c>
      <c r="E87" s="22"/>
      <c r="F87" s="25"/>
      <c r="G87" s="48"/>
      <c r="H87" s="37">
        <f t="shared" si="1"/>
        <v>0</v>
      </c>
    </row>
    <row r="88" spans="1:9" ht="24" x14ac:dyDescent="0.25">
      <c r="A88" s="38" t="s">
        <v>133</v>
      </c>
      <c r="B88" s="1" t="s">
        <v>134</v>
      </c>
      <c r="C88" s="21" t="s">
        <v>264</v>
      </c>
      <c r="D88" s="27">
        <v>180</v>
      </c>
      <c r="E88" s="22"/>
      <c r="F88" s="25"/>
      <c r="G88" s="48"/>
      <c r="H88" s="37">
        <f t="shared" si="1"/>
        <v>0</v>
      </c>
    </row>
    <row r="89" spans="1:9" ht="24" x14ac:dyDescent="0.25">
      <c r="A89" s="38" t="s">
        <v>135</v>
      </c>
      <c r="B89" s="1" t="s">
        <v>136</v>
      </c>
      <c r="C89" s="21" t="s">
        <v>264</v>
      </c>
      <c r="D89" s="27">
        <v>60</v>
      </c>
      <c r="E89" s="22"/>
      <c r="F89" s="25"/>
      <c r="G89" s="48"/>
      <c r="H89" s="37">
        <f t="shared" si="1"/>
        <v>0</v>
      </c>
    </row>
    <row r="90" spans="1:9" ht="24" x14ac:dyDescent="0.25">
      <c r="A90" s="38" t="s">
        <v>137</v>
      </c>
      <c r="B90" s="1" t="s">
        <v>138</v>
      </c>
      <c r="C90" s="21" t="s">
        <v>264</v>
      </c>
      <c r="D90" s="27">
        <v>4</v>
      </c>
      <c r="E90" s="22"/>
      <c r="F90" s="25"/>
      <c r="G90" s="48"/>
      <c r="H90" s="37">
        <f t="shared" si="1"/>
        <v>0</v>
      </c>
    </row>
    <row r="91" spans="1:9" ht="24" x14ac:dyDescent="0.25">
      <c r="A91" s="38" t="s">
        <v>139</v>
      </c>
      <c r="B91" s="1" t="s">
        <v>140</v>
      </c>
      <c r="C91" s="21" t="s">
        <v>264</v>
      </c>
      <c r="D91" s="27">
        <v>12</v>
      </c>
      <c r="E91" s="22"/>
      <c r="F91" s="25"/>
      <c r="G91" s="48"/>
      <c r="H91" s="37">
        <f t="shared" si="1"/>
        <v>0</v>
      </c>
    </row>
    <row r="92" spans="1:9" ht="24" x14ac:dyDescent="0.25">
      <c r="A92" s="38" t="s">
        <v>141</v>
      </c>
      <c r="B92" s="1" t="s">
        <v>142</v>
      </c>
      <c r="C92" s="21" t="s">
        <v>264</v>
      </c>
      <c r="D92" s="27">
        <v>4</v>
      </c>
      <c r="E92" s="22"/>
      <c r="F92" s="25"/>
      <c r="G92" s="48"/>
      <c r="H92" s="37">
        <f t="shared" si="1"/>
        <v>0</v>
      </c>
    </row>
    <row r="93" spans="1:9" ht="24" x14ac:dyDescent="0.25">
      <c r="A93" s="38" t="s">
        <v>285</v>
      </c>
      <c r="B93" s="1" t="s">
        <v>286</v>
      </c>
      <c r="C93" s="21" t="s">
        <v>264</v>
      </c>
      <c r="D93" s="27">
        <v>50</v>
      </c>
      <c r="E93" s="22"/>
      <c r="F93" s="25"/>
      <c r="G93" s="48"/>
      <c r="H93" s="37">
        <f t="shared" si="1"/>
        <v>0</v>
      </c>
    </row>
    <row r="94" spans="1:9" x14ac:dyDescent="0.25">
      <c r="A94" s="38" t="s">
        <v>287</v>
      </c>
      <c r="B94" s="1" t="s">
        <v>288</v>
      </c>
      <c r="C94" s="21" t="s">
        <v>264</v>
      </c>
      <c r="D94" s="27">
        <v>20</v>
      </c>
      <c r="E94" s="22"/>
      <c r="F94" s="25"/>
      <c r="G94" s="48"/>
      <c r="H94" s="37">
        <f t="shared" si="1"/>
        <v>0</v>
      </c>
    </row>
    <row r="95" spans="1:9" x14ac:dyDescent="0.25">
      <c r="A95" s="34" t="s">
        <v>143</v>
      </c>
      <c r="B95" s="19" t="s">
        <v>144</v>
      </c>
      <c r="C95" s="19"/>
      <c r="D95" s="19"/>
      <c r="E95" s="29"/>
      <c r="F95" s="20"/>
      <c r="G95" s="46"/>
      <c r="H95" s="35">
        <f>SUM(H96:H101)</f>
        <v>0</v>
      </c>
      <c r="I95" t="s">
        <v>347</v>
      </c>
    </row>
    <row r="96" spans="1:9" x14ac:dyDescent="0.25">
      <c r="A96" s="38" t="s">
        <v>145</v>
      </c>
      <c r="B96" s="1" t="s">
        <v>146</v>
      </c>
      <c r="C96" s="21" t="s">
        <v>13</v>
      </c>
      <c r="D96" s="27">
        <v>50</v>
      </c>
      <c r="E96" s="22"/>
      <c r="F96" s="25"/>
      <c r="G96" s="48"/>
      <c r="H96" s="37">
        <f t="shared" ref="H96:H101" si="2">G96*D96</f>
        <v>0</v>
      </c>
    </row>
    <row r="97" spans="1:9" x14ac:dyDescent="0.25">
      <c r="A97" s="38" t="s">
        <v>147</v>
      </c>
      <c r="B97" s="1" t="s">
        <v>148</v>
      </c>
      <c r="C97" s="21" t="s">
        <v>13</v>
      </c>
      <c r="D97" s="27">
        <v>11900</v>
      </c>
      <c r="E97" s="22"/>
      <c r="F97" s="25"/>
      <c r="G97" s="48"/>
      <c r="H97" s="37">
        <f t="shared" si="2"/>
        <v>0</v>
      </c>
    </row>
    <row r="98" spans="1:9" ht="24" x14ac:dyDescent="0.25">
      <c r="A98" s="38" t="s">
        <v>149</v>
      </c>
      <c r="B98" s="1" t="s">
        <v>289</v>
      </c>
      <c r="C98" s="21" t="s">
        <v>264</v>
      </c>
      <c r="D98" s="27">
        <v>360</v>
      </c>
      <c r="E98" s="22"/>
      <c r="F98" s="25"/>
      <c r="G98" s="48"/>
      <c r="H98" s="37">
        <f t="shared" si="2"/>
        <v>0</v>
      </c>
    </row>
    <row r="99" spans="1:9" ht="24" x14ac:dyDescent="0.25">
      <c r="A99" s="38" t="s">
        <v>290</v>
      </c>
      <c r="B99" s="1" t="s">
        <v>319</v>
      </c>
      <c r="C99" s="21" t="s">
        <v>264</v>
      </c>
      <c r="D99" s="27">
        <v>1280</v>
      </c>
      <c r="E99" s="22"/>
      <c r="F99" s="25"/>
      <c r="G99" s="48"/>
      <c r="H99" s="37">
        <f t="shared" si="2"/>
        <v>0</v>
      </c>
    </row>
    <row r="100" spans="1:9" ht="24" x14ac:dyDescent="0.25">
      <c r="A100" s="38" t="s">
        <v>291</v>
      </c>
      <c r="B100" s="1" t="s">
        <v>320</v>
      </c>
      <c r="C100" s="21" t="s">
        <v>264</v>
      </c>
      <c r="D100" s="27">
        <v>1200</v>
      </c>
      <c r="E100" s="22"/>
      <c r="F100" s="25"/>
      <c r="G100" s="48"/>
      <c r="H100" s="37">
        <f t="shared" si="2"/>
        <v>0</v>
      </c>
    </row>
    <row r="101" spans="1:9" x14ac:dyDescent="0.25">
      <c r="A101" s="38" t="s">
        <v>292</v>
      </c>
      <c r="B101" s="1" t="s">
        <v>321</v>
      </c>
      <c r="C101" s="21" t="s">
        <v>264</v>
      </c>
      <c r="D101" s="27">
        <v>28</v>
      </c>
      <c r="E101" s="22"/>
      <c r="F101" s="25"/>
      <c r="G101" s="48"/>
      <c r="H101" s="37">
        <f t="shared" si="2"/>
        <v>0</v>
      </c>
    </row>
    <row r="102" spans="1:9" x14ac:dyDescent="0.25">
      <c r="A102" s="34" t="s">
        <v>150</v>
      </c>
      <c r="B102" s="19" t="s">
        <v>151</v>
      </c>
      <c r="C102" s="19"/>
      <c r="D102" s="19"/>
      <c r="E102" s="29"/>
      <c r="F102" s="20"/>
      <c r="G102" s="46"/>
      <c r="H102" s="35">
        <f>SUM(H103:H125)</f>
        <v>0</v>
      </c>
      <c r="I102" t="s">
        <v>347</v>
      </c>
    </row>
    <row r="103" spans="1:9" ht="24" x14ac:dyDescent="0.25">
      <c r="A103" s="38" t="s">
        <v>152</v>
      </c>
      <c r="B103" s="1" t="s">
        <v>322</v>
      </c>
      <c r="C103" s="21" t="s">
        <v>264</v>
      </c>
      <c r="D103" s="27">
        <v>2</v>
      </c>
      <c r="E103" s="22"/>
      <c r="F103" s="25"/>
      <c r="G103" s="48"/>
      <c r="H103" s="37">
        <f t="shared" ref="H103:H125" si="3">G103*D103</f>
        <v>0</v>
      </c>
    </row>
    <row r="104" spans="1:9" ht="24" x14ac:dyDescent="0.25">
      <c r="A104" s="38"/>
      <c r="B104" s="1" t="s">
        <v>323</v>
      </c>
      <c r="C104" s="21" t="s">
        <v>264</v>
      </c>
      <c r="D104" s="27">
        <v>1</v>
      </c>
      <c r="E104" s="22"/>
      <c r="F104" s="25"/>
      <c r="G104" s="48"/>
      <c r="H104" s="37">
        <f t="shared" si="3"/>
        <v>0</v>
      </c>
    </row>
    <row r="105" spans="1:9" ht="24" x14ac:dyDescent="0.25">
      <c r="A105" s="38" t="s">
        <v>153</v>
      </c>
      <c r="B105" s="1" t="s">
        <v>154</v>
      </c>
      <c r="C105" s="21" t="s">
        <v>264</v>
      </c>
      <c r="D105" s="27">
        <v>1</v>
      </c>
      <c r="E105" s="22"/>
      <c r="F105" s="25"/>
      <c r="G105" s="48"/>
      <c r="H105" s="37">
        <f t="shared" si="3"/>
        <v>0</v>
      </c>
    </row>
    <row r="106" spans="1:9" ht="24" x14ac:dyDescent="0.25">
      <c r="A106" s="38" t="s">
        <v>155</v>
      </c>
      <c r="B106" s="1" t="s">
        <v>156</v>
      </c>
      <c r="C106" s="21" t="s">
        <v>264</v>
      </c>
      <c r="D106" s="27">
        <v>8</v>
      </c>
      <c r="E106" s="22"/>
      <c r="F106" s="25"/>
      <c r="G106" s="48"/>
      <c r="H106" s="37">
        <f t="shared" si="3"/>
        <v>0</v>
      </c>
    </row>
    <row r="107" spans="1:9" ht="24" x14ac:dyDescent="0.25">
      <c r="A107" s="38" t="s">
        <v>157</v>
      </c>
      <c r="B107" s="1" t="s">
        <v>324</v>
      </c>
      <c r="C107" s="21" t="s">
        <v>264</v>
      </c>
      <c r="D107" s="27">
        <v>16</v>
      </c>
      <c r="E107" s="22"/>
      <c r="F107" s="25"/>
      <c r="G107" s="48"/>
      <c r="H107" s="37">
        <f t="shared" si="3"/>
        <v>0</v>
      </c>
    </row>
    <row r="108" spans="1:9" ht="24" x14ac:dyDescent="0.25">
      <c r="A108" s="38" t="s">
        <v>158</v>
      </c>
      <c r="B108" s="1" t="s">
        <v>325</v>
      </c>
      <c r="C108" s="21" t="s">
        <v>264</v>
      </c>
      <c r="D108" s="27">
        <v>2</v>
      </c>
      <c r="E108" s="22"/>
      <c r="F108" s="25"/>
      <c r="G108" s="48"/>
      <c r="H108" s="37">
        <f t="shared" si="3"/>
        <v>0</v>
      </c>
    </row>
    <row r="109" spans="1:9" ht="24" x14ac:dyDescent="0.25">
      <c r="A109" s="38" t="s">
        <v>159</v>
      </c>
      <c r="B109" s="1" t="s">
        <v>326</v>
      </c>
      <c r="C109" s="21" t="s">
        <v>264</v>
      </c>
      <c r="D109" s="27">
        <v>290</v>
      </c>
      <c r="E109" s="22"/>
      <c r="F109" s="25"/>
      <c r="G109" s="48"/>
      <c r="H109" s="37">
        <f t="shared" si="3"/>
        <v>0</v>
      </c>
    </row>
    <row r="110" spans="1:9" ht="24" x14ac:dyDescent="0.25">
      <c r="A110" s="38" t="s">
        <v>160</v>
      </c>
      <c r="B110" s="1" t="s">
        <v>327</v>
      </c>
      <c r="C110" s="21" t="s">
        <v>264</v>
      </c>
      <c r="D110" s="27">
        <v>74</v>
      </c>
      <c r="E110" s="22"/>
      <c r="F110" s="25"/>
      <c r="G110" s="48"/>
      <c r="H110" s="37">
        <f t="shared" si="3"/>
        <v>0</v>
      </c>
    </row>
    <row r="111" spans="1:9" ht="24" x14ac:dyDescent="0.25">
      <c r="A111" s="38" t="s">
        <v>161</v>
      </c>
      <c r="B111" s="1" t="s">
        <v>328</v>
      </c>
      <c r="C111" s="21" t="s">
        <v>264</v>
      </c>
      <c r="D111" s="27">
        <v>64</v>
      </c>
      <c r="E111" s="22"/>
      <c r="F111" s="25"/>
      <c r="G111" s="48"/>
      <c r="H111" s="37">
        <f t="shared" si="3"/>
        <v>0</v>
      </c>
    </row>
    <row r="112" spans="1:9" ht="24" x14ac:dyDescent="0.25">
      <c r="A112" s="38" t="s">
        <v>162</v>
      </c>
      <c r="B112" s="1" t="s">
        <v>329</v>
      </c>
      <c r="C112" s="21" t="s">
        <v>264</v>
      </c>
      <c r="D112" s="27">
        <v>16</v>
      </c>
      <c r="E112" s="22"/>
      <c r="F112" s="25"/>
      <c r="G112" s="48"/>
      <c r="H112" s="37">
        <f t="shared" si="3"/>
        <v>0</v>
      </c>
    </row>
    <row r="113" spans="1:9" ht="24" x14ac:dyDescent="0.25">
      <c r="A113" s="38" t="s">
        <v>163</v>
      </c>
      <c r="B113" s="1" t="s">
        <v>330</v>
      </c>
      <c r="C113" s="21" t="s">
        <v>264</v>
      </c>
      <c r="D113" s="27">
        <v>10</v>
      </c>
      <c r="E113" s="22"/>
      <c r="F113" s="25"/>
      <c r="G113" s="48"/>
      <c r="H113" s="37">
        <f t="shared" si="3"/>
        <v>0</v>
      </c>
    </row>
    <row r="114" spans="1:9" x14ac:dyDescent="0.25">
      <c r="A114" s="38" t="s">
        <v>262</v>
      </c>
      <c r="B114" s="1" t="s">
        <v>331</v>
      </c>
      <c r="C114" s="21" t="s">
        <v>264</v>
      </c>
      <c r="D114" s="27">
        <v>290</v>
      </c>
      <c r="E114" s="22"/>
      <c r="F114" s="25"/>
      <c r="G114" s="48"/>
      <c r="H114" s="37">
        <f t="shared" si="3"/>
        <v>0</v>
      </c>
    </row>
    <row r="115" spans="1:9" x14ac:dyDescent="0.25">
      <c r="A115" s="38" t="s">
        <v>293</v>
      </c>
      <c r="B115" s="1" t="s">
        <v>332</v>
      </c>
      <c r="C115" s="21" t="s">
        <v>264</v>
      </c>
      <c r="D115" s="27">
        <v>64</v>
      </c>
      <c r="E115" s="22"/>
      <c r="F115" s="25"/>
      <c r="G115" s="48"/>
      <c r="H115" s="37">
        <f t="shared" si="3"/>
        <v>0</v>
      </c>
    </row>
    <row r="116" spans="1:9" x14ac:dyDescent="0.25">
      <c r="A116" s="38" t="s">
        <v>294</v>
      </c>
      <c r="B116" s="1" t="s">
        <v>333</v>
      </c>
      <c r="C116" s="21" t="s">
        <v>264</v>
      </c>
      <c r="D116" s="27">
        <v>74</v>
      </c>
      <c r="E116" s="22"/>
      <c r="F116" s="25"/>
      <c r="G116" s="48"/>
      <c r="H116" s="37">
        <f t="shared" si="3"/>
        <v>0</v>
      </c>
    </row>
    <row r="117" spans="1:9" x14ac:dyDescent="0.25">
      <c r="A117" s="38" t="s">
        <v>295</v>
      </c>
      <c r="B117" s="1" t="s">
        <v>334</v>
      </c>
      <c r="C117" s="21" t="s">
        <v>264</v>
      </c>
      <c r="D117" s="27">
        <v>20</v>
      </c>
      <c r="E117" s="22"/>
      <c r="F117" s="25"/>
      <c r="G117" s="48"/>
      <c r="H117" s="37">
        <f t="shared" si="3"/>
        <v>0</v>
      </c>
    </row>
    <row r="118" spans="1:9" x14ac:dyDescent="0.25">
      <c r="A118" s="38" t="s">
        <v>296</v>
      </c>
      <c r="B118" s="1" t="s">
        <v>335</v>
      </c>
      <c r="C118" s="21" t="s">
        <v>264</v>
      </c>
      <c r="D118" s="27">
        <v>20</v>
      </c>
      <c r="E118" s="22"/>
      <c r="F118" s="25"/>
      <c r="G118" s="48"/>
      <c r="H118" s="37">
        <f t="shared" si="3"/>
        <v>0</v>
      </c>
    </row>
    <row r="119" spans="1:9" x14ac:dyDescent="0.25">
      <c r="A119" s="38" t="s">
        <v>297</v>
      </c>
      <c r="B119" s="1" t="s">
        <v>336</v>
      </c>
      <c r="C119" s="21" t="s">
        <v>264</v>
      </c>
      <c r="D119" s="27">
        <v>32</v>
      </c>
      <c r="E119" s="22"/>
      <c r="F119" s="25"/>
      <c r="G119" s="48"/>
      <c r="H119" s="37">
        <f t="shared" si="3"/>
        <v>0</v>
      </c>
    </row>
    <row r="120" spans="1:9" x14ac:dyDescent="0.25">
      <c r="A120" s="38" t="s">
        <v>298</v>
      </c>
      <c r="B120" s="1" t="s">
        <v>337</v>
      </c>
      <c r="C120" s="21" t="s">
        <v>264</v>
      </c>
      <c r="D120" s="27">
        <v>32</v>
      </c>
      <c r="E120" s="22"/>
      <c r="F120" s="25"/>
      <c r="G120" s="48"/>
      <c r="H120" s="37">
        <f t="shared" si="3"/>
        <v>0</v>
      </c>
    </row>
    <row r="121" spans="1:9" ht="24" x14ac:dyDescent="0.25">
      <c r="A121" s="38" t="s">
        <v>299</v>
      </c>
      <c r="B121" s="1" t="s">
        <v>338</v>
      </c>
      <c r="C121" s="21" t="s">
        <v>264</v>
      </c>
      <c r="D121" s="27">
        <v>1</v>
      </c>
      <c r="E121" s="22"/>
      <c r="F121" s="25"/>
      <c r="G121" s="48"/>
      <c r="H121" s="37">
        <f t="shared" si="3"/>
        <v>0</v>
      </c>
    </row>
    <row r="122" spans="1:9" ht="36" x14ac:dyDescent="0.25">
      <c r="A122" s="38" t="s">
        <v>300</v>
      </c>
      <c r="B122" s="1" t="s">
        <v>339</v>
      </c>
      <c r="C122" s="21" t="s">
        <v>264</v>
      </c>
      <c r="D122" s="27">
        <v>32</v>
      </c>
      <c r="E122" s="22"/>
      <c r="F122" s="25"/>
      <c r="G122" s="48"/>
      <c r="H122" s="37">
        <f t="shared" si="3"/>
        <v>0</v>
      </c>
    </row>
    <row r="123" spans="1:9" x14ac:dyDescent="0.25">
      <c r="A123" s="38" t="s">
        <v>301</v>
      </c>
      <c r="B123" s="1" t="s">
        <v>302</v>
      </c>
      <c r="C123" s="21" t="s">
        <v>264</v>
      </c>
      <c r="D123" s="27">
        <v>36</v>
      </c>
      <c r="E123" s="22"/>
      <c r="F123" s="25"/>
      <c r="G123" s="48"/>
      <c r="H123" s="37">
        <f t="shared" si="3"/>
        <v>0</v>
      </c>
    </row>
    <row r="124" spans="1:9" x14ac:dyDescent="0.25">
      <c r="A124" s="38" t="s">
        <v>303</v>
      </c>
      <c r="B124" s="1" t="s">
        <v>164</v>
      </c>
      <c r="C124" s="21" t="s">
        <v>264</v>
      </c>
      <c r="D124" s="27">
        <v>12</v>
      </c>
      <c r="E124" s="22"/>
      <c r="F124" s="25"/>
      <c r="G124" s="48"/>
      <c r="H124" s="37">
        <f t="shared" si="3"/>
        <v>0</v>
      </c>
    </row>
    <row r="125" spans="1:9" x14ac:dyDescent="0.25">
      <c r="A125" s="38" t="s">
        <v>304</v>
      </c>
      <c r="B125" s="1" t="s">
        <v>263</v>
      </c>
      <c r="C125" s="21" t="s">
        <v>264</v>
      </c>
      <c r="D125" s="27">
        <v>388</v>
      </c>
      <c r="E125" s="22"/>
      <c r="F125" s="25"/>
      <c r="G125" s="48"/>
      <c r="H125" s="37">
        <f t="shared" si="3"/>
        <v>0</v>
      </c>
    </row>
    <row r="126" spans="1:9" x14ac:dyDescent="0.25">
      <c r="A126" s="34" t="s">
        <v>165</v>
      </c>
      <c r="B126" s="19" t="s">
        <v>166</v>
      </c>
      <c r="C126" s="19"/>
      <c r="D126" s="19"/>
      <c r="E126" s="29"/>
      <c r="F126" s="20"/>
      <c r="G126" s="46"/>
      <c r="H126" s="35">
        <f>SUM(H127:H136)</f>
        <v>0</v>
      </c>
      <c r="I126" t="s">
        <v>347</v>
      </c>
    </row>
    <row r="127" spans="1:9" ht="24" x14ac:dyDescent="0.25">
      <c r="A127" s="38" t="s">
        <v>167</v>
      </c>
      <c r="B127" s="1" t="s">
        <v>168</v>
      </c>
      <c r="C127" s="21" t="s">
        <v>264</v>
      </c>
      <c r="D127" s="27">
        <v>99</v>
      </c>
      <c r="E127" s="22"/>
      <c r="F127" s="25"/>
      <c r="G127" s="48"/>
      <c r="H127" s="37">
        <f t="shared" ref="H127:H136" si="4">G127*D127</f>
        <v>0</v>
      </c>
    </row>
    <row r="128" spans="1:9" ht="24" x14ac:dyDescent="0.25">
      <c r="A128" s="38" t="s">
        <v>169</v>
      </c>
      <c r="B128" s="1" t="s">
        <v>170</v>
      </c>
      <c r="C128" s="21" t="s">
        <v>264</v>
      </c>
      <c r="D128" s="27">
        <v>3</v>
      </c>
      <c r="E128" s="22"/>
      <c r="F128" s="25"/>
      <c r="G128" s="48"/>
      <c r="H128" s="37">
        <f t="shared" si="4"/>
        <v>0</v>
      </c>
    </row>
    <row r="129" spans="1:9" ht="24" x14ac:dyDescent="0.25">
      <c r="A129" s="38" t="s">
        <v>171</v>
      </c>
      <c r="B129" s="1" t="s">
        <v>172</v>
      </c>
      <c r="C129" s="21" t="s">
        <v>264</v>
      </c>
      <c r="D129" s="28">
        <v>20</v>
      </c>
      <c r="E129" s="25"/>
      <c r="F129" s="25"/>
      <c r="G129" s="48"/>
      <c r="H129" s="37">
        <f t="shared" si="4"/>
        <v>0</v>
      </c>
    </row>
    <row r="130" spans="1:9" ht="24" x14ac:dyDescent="0.25">
      <c r="A130" s="38" t="s">
        <v>173</v>
      </c>
      <c r="B130" s="1" t="s">
        <v>174</v>
      </c>
      <c r="C130" s="21" t="s">
        <v>264</v>
      </c>
      <c r="D130" s="28">
        <v>4</v>
      </c>
      <c r="E130" s="25"/>
      <c r="F130" s="25"/>
      <c r="G130" s="48"/>
      <c r="H130" s="37">
        <f t="shared" si="4"/>
        <v>0</v>
      </c>
    </row>
    <row r="131" spans="1:9" ht="24" x14ac:dyDescent="0.25">
      <c r="A131" s="38" t="s">
        <v>175</v>
      </c>
      <c r="B131" s="24" t="s">
        <v>176</v>
      </c>
      <c r="C131" s="21" t="s">
        <v>264</v>
      </c>
      <c r="D131" s="28">
        <v>22</v>
      </c>
      <c r="E131" s="25"/>
      <c r="F131" s="25"/>
      <c r="G131" s="48"/>
      <c r="H131" s="37">
        <f t="shared" si="4"/>
        <v>0</v>
      </c>
    </row>
    <row r="132" spans="1:9" ht="24" x14ac:dyDescent="0.25">
      <c r="A132" s="38" t="s">
        <v>177</v>
      </c>
      <c r="B132" s="24" t="s">
        <v>305</v>
      </c>
      <c r="C132" s="21" t="s">
        <v>264</v>
      </c>
      <c r="D132" s="28">
        <v>2</v>
      </c>
      <c r="E132" s="25"/>
      <c r="F132" s="25"/>
      <c r="G132" s="48"/>
      <c r="H132" s="37">
        <f t="shared" si="4"/>
        <v>0</v>
      </c>
    </row>
    <row r="133" spans="1:9" ht="24" x14ac:dyDescent="0.25">
      <c r="A133" s="38" t="s">
        <v>178</v>
      </c>
      <c r="B133" s="24" t="s">
        <v>306</v>
      </c>
      <c r="C133" s="21" t="s">
        <v>264</v>
      </c>
      <c r="D133" s="28">
        <v>2</v>
      </c>
      <c r="E133" s="25"/>
      <c r="F133" s="25"/>
      <c r="G133" s="48"/>
      <c r="H133" s="37">
        <f t="shared" si="4"/>
        <v>0</v>
      </c>
    </row>
    <row r="134" spans="1:9" ht="24" x14ac:dyDescent="0.25">
      <c r="A134" s="38" t="s">
        <v>179</v>
      </c>
      <c r="B134" s="24" t="s">
        <v>307</v>
      </c>
      <c r="C134" s="21" t="s">
        <v>264</v>
      </c>
      <c r="D134" s="28">
        <v>1</v>
      </c>
      <c r="E134" s="25"/>
      <c r="F134" s="25"/>
      <c r="G134" s="48"/>
      <c r="H134" s="37">
        <f t="shared" si="4"/>
        <v>0</v>
      </c>
    </row>
    <row r="135" spans="1:9" ht="24" x14ac:dyDescent="0.25">
      <c r="A135" s="39" t="s">
        <v>308</v>
      </c>
      <c r="B135" s="24" t="s">
        <v>340</v>
      </c>
      <c r="C135" s="21" t="s">
        <v>264</v>
      </c>
      <c r="D135" s="28">
        <v>5</v>
      </c>
      <c r="E135" s="25"/>
      <c r="F135" s="25"/>
      <c r="G135" s="48"/>
      <c r="H135" s="37">
        <f t="shared" si="4"/>
        <v>0</v>
      </c>
    </row>
    <row r="136" spans="1:9" ht="24" x14ac:dyDescent="0.25">
      <c r="A136" s="39" t="s">
        <v>309</v>
      </c>
      <c r="B136" s="24" t="s">
        <v>310</v>
      </c>
      <c r="C136" s="21" t="s">
        <v>264</v>
      </c>
      <c r="D136" s="28">
        <v>6</v>
      </c>
      <c r="E136" s="25"/>
      <c r="F136" s="25"/>
      <c r="G136" s="48"/>
      <c r="H136" s="37">
        <f t="shared" si="4"/>
        <v>0</v>
      </c>
    </row>
    <row r="137" spans="1:9" x14ac:dyDescent="0.25">
      <c r="A137" s="34" t="s">
        <v>180</v>
      </c>
      <c r="B137" s="19" t="s">
        <v>181</v>
      </c>
      <c r="C137" s="19"/>
      <c r="D137" s="19"/>
      <c r="E137" s="29"/>
      <c r="F137" s="20"/>
      <c r="G137" s="46"/>
      <c r="H137" s="35">
        <f>SUM(H138:H140)</f>
        <v>0</v>
      </c>
      <c r="I137" t="s">
        <v>347</v>
      </c>
    </row>
    <row r="138" spans="1:9" ht="36" x14ac:dyDescent="0.25">
      <c r="A138" s="38" t="s">
        <v>182</v>
      </c>
      <c r="B138" s="24" t="s">
        <v>183</v>
      </c>
      <c r="C138" s="21" t="s">
        <v>264</v>
      </c>
      <c r="D138" s="28">
        <v>12</v>
      </c>
      <c r="E138" s="25"/>
      <c r="F138" s="25"/>
      <c r="G138" s="48"/>
      <c r="H138" s="37">
        <f t="shared" ref="H138:H140" si="5">G138*D138</f>
        <v>0</v>
      </c>
    </row>
    <row r="139" spans="1:9" ht="36" x14ac:dyDescent="0.25">
      <c r="A139" s="38" t="s">
        <v>184</v>
      </c>
      <c r="B139" s="24" t="s">
        <v>185</v>
      </c>
      <c r="C139" s="21" t="s">
        <v>264</v>
      </c>
      <c r="D139" s="28">
        <v>1</v>
      </c>
      <c r="E139" s="25"/>
      <c r="F139" s="25"/>
      <c r="G139" s="48"/>
      <c r="H139" s="37">
        <f t="shared" si="5"/>
        <v>0</v>
      </c>
    </row>
    <row r="140" spans="1:9" ht="24" x14ac:dyDescent="0.25">
      <c r="A140" s="38" t="s">
        <v>311</v>
      </c>
      <c r="B140" s="24" t="s">
        <v>312</v>
      </c>
      <c r="C140" s="21" t="s">
        <v>264</v>
      </c>
      <c r="D140" s="28">
        <v>13</v>
      </c>
      <c r="E140" s="25"/>
      <c r="F140" s="25"/>
      <c r="G140" s="48"/>
      <c r="H140" s="37">
        <f t="shared" si="5"/>
        <v>0</v>
      </c>
    </row>
    <row r="141" spans="1:9" x14ac:dyDescent="0.25">
      <c r="A141" s="34" t="s">
        <v>186</v>
      </c>
      <c r="B141" s="19" t="s">
        <v>187</v>
      </c>
      <c r="C141" s="19"/>
      <c r="D141" s="19"/>
      <c r="E141" s="29"/>
      <c r="F141" s="20"/>
      <c r="G141" s="46"/>
      <c r="H141" s="35">
        <f>H142</f>
        <v>0</v>
      </c>
      <c r="I141" t="s">
        <v>347</v>
      </c>
    </row>
    <row r="142" spans="1:9" ht="48" x14ac:dyDescent="0.25">
      <c r="A142" s="38" t="s">
        <v>188</v>
      </c>
      <c r="B142" s="1" t="s">
        <v>189</v>
      </c>
      <c r="C142" s="21" t="s">
        <v>264</v>
      </c>
      <c r="D142" s="27">
        <v>69</v>
      </c>
      <c r="E142" s="22"/>
      <c r="F142" s="25"/>
      <c r="G142" s="48"/>
      <c r="H142" s="37">
        <f t="shared" ref="H142" si="6">G142*D142</f>
        <v>0</v>
      </c>
    </row>
    <row r="143" spans="1:9" x14ac:dyDescent="0.25">
      <c r="A143" s="34" t="s">
        <v>190</v>
      </c>
      <c r="B143" s="19" t="s">
        <v>191</v>
      </c>
      <c r="C143" s="19"/>
      <c r="D143" s="19"/>
      <c r="E143" s="29"/>
      <c r="F143" s="20"/>
      <c r="G143" s="46"/>
      <c r="H143" s="35">
        <f>SUM(H144:H178)</f>
        <v>0</v>
      </c>
      <c r="I143" t="s">
        <v>347</v>
      </c>
    </row>
    <row r="144" spans="1:9" x14ac:dyDescent="0.25">
      <c r="A144" s="40" t="s">
        <v>192</v>
      </c>
      <c r="B144" s="1" t="s">
        <v>193</v>
      </c>
      <c r="C144" s="26" t="s">
        <v>264</v>
      </c>
      <c r="D144" s="27">
        <v>1</v>
      </c>
      <c r="E144" s="22"/>
      <c r="F144" s="25"/>
      <c r="G144" s="48"/>
      <c r="H144" s="37">
        <f t="shared" ref="H144:H178" si="7">G144*D144</f>
        <v>0</v>
      </c>
    </row>
    <row r="145" spans="1:8" x14ac:dyDescent="0.25">
      <c r="A145" s="40" t="s">
        <v>194</v>
      </c>
      <c r="B145" s="1" t="s">
        <v>195</v>
      </c>
      <c r="C145" s="26" t="s">
        <v>264</v>
      </c>
      <c r="D145" s="27">
        <v>3.78</v>
      </c>
      <c r="E145" s="22"/>
      <c r="F145" s="25"/>
      <c r="G145" s="48"/>
      <c r="H145" s="37">
        <f t="shared" si="7"/>
        <v>0</v>
      </c>
    </row>
    <row r="146" spans="1:8" ht="24" x14ac:dyDescent="0.25">
      <c r="A146" s="40" t="s">
        <v>197</v>
      </c>
      <c r="B146" s="1" t="s">
        <v>198</v>
      </c>
      <c r="C146" s="26" t="s">
        <v>264</v>
      </c>
      <c r="D146" s="27">
        <v>1.89</v>
      </c>
      <c r="E146" s="22"/>
      <c r="F146" s="25"/>
      <c r="G146" s="48"/>
      <c r="H146" s="37">
        <f t="shared" si="7"/>
        <v>0</v>
      </c>
    </row>
    <row r="147" spans="1:8" ht="24" x14ac:dyDescent="0.25">
      <c r="A147" s="40" t="s">
        <v>199</v>
      </c>
      <c r="B147" s="1" t="s">
        <v>200</v>
      </c>
      <c r="C147" s="2" t="s">
        <v>264</v>
      </c>
      <c r="D147" s="27">
        <v>25</v>
      </c>
      <c r="E147" s="22"/>
      <c r="F147" s="25"/>
      <c r="G147" s="48"/>
      <c r="H147" s="37">
        <f t="shared" si="7"/>
        <v>0</v>
      </c>
    </row>
    <row r="148" spans="1:8" x14ac:dyDescent="0.25">
      <c r="A148" s="40" t="s">
        <v>201</v>
      </c>
      <c r="B148" s="1" t="s">
        <v>202</v>
      </c>
      <c r="C148" s="26" t="s">
        <v>264</v>
      </c>
      <c r="D148" s="27">
        <v>10</v>
      </c>
      <c r="E148" s="22"/>
      <c r="F148" s="25"/>
      <c r="G148" s="48"/>
      <c r="H148" s="37">
        <f t="shared" si="7"/>
        <v>0</v>
      </c>
    </row>
    <row r="149" spans="1:8" x14ac:dyDescent="0.25">
      <c r="A149" s="40" t="s">
        <v>203</v>
      </c>
      <c r="B149" s="1" t="s">
        <v>204</v>
      </c>
      <c r="C149" s="26" t="s">
        <v>264</v>
      </c>
      <c r="D149" s="27">
        <v>55.52</v>
      </c>
      <c r="E149" s="22"/>
      <c r="F149" s="25"/>
      <c r="G149" s="48"/>
      <c r="H149" s="37">
        <f t="shared" si="7"/>
        <v>0</v>
      </c>
    </row>
    <row r="150" spans="1:8" ht="48" x14ac:dyDescent="0.25">
      <c r="A150" s="40" t="s">
        <v>205</v>
      </c>
      <c r="B150" s="1" t="s">
        <v>206</v>
      </c>
      <c r="C150" s="26" t="s">
        <v>264</v>
      </c>
      <c r="D150" s="27">
        <v>9</v>
      </c>
      <c r="E150" s="22"/>
      <c r="F150" s="25"/>
      <c r="G150" s="48"/>
      <c r="H150" s="37">
        <f t="shared" si="7"/>
        <v>0</v>
      </c>
    </row>
    <row r="151" spans="1:8" ht="24" x14ac:dyDescent="0.25">
      <c r="A151" s="40" t="s">
        <v>207</v>
      </c>
      <c r="B151" s="1" t="s">
        <v>208</v>
      </c>
      <c r="C151" s="2" t="s">
        <v>264</v>
      </c>
      <c r="D151" s="27">
        <v>35.909999999999997</v>
      </c>
      <c r="E151" s="22"/>
      <c r="F151" s="25"/>
      <c r="G151" s="48"/>
      <c r="H151" s="37">
        <f t="shared" si="7"/>
        <v>0</v>
      </c>
    </row>
    <row r="152" spans="1:8" ht="36" x14ac:dyDescent="0.25">
      <c r="A152" s="40" t="s">
        <v>209</v>
      </c>
      <c r="B152" s="1" t="s">
        <v>210</v>
      </c>
      <c r="C152" s="2" t="s">
        <v>264</v>
      </c>
      <c r="D152" s="27">
        <v>1</v>
      </c>
      <c r="E152" s="22"/>
      <c r="F152" s="25"/>
      <c r="G152" s="48"/>
      <c r="H152" s="37">
        <f t="shared" si="7"/>
        <v>0</v>
      </c>
    </row>
    <row r="153" spans="1:8" ht="24" x14ac:dyDescent="0.25">
      <c r="A153" s="40" t="s">
        <v>211</v>
      </c>
      <c r="B153" s="1" t="s">
        <v>212</v>
      </c>
      <c r="C153" s="2" t="s">
        <v>264</v>
      </c>
      <c r="D153" s="27">
        <v>3.43</v>
      </c>
      <c r="E153" s="22"/>
      <c r="F153" s="25"/>
      <c r="G153" s="48"/>
      <c r="H153" s="37">
        <f t="shared" si="7"/>
        <v>0</v>
      </c>
    </row>
    <row r="154" spans="1:8" ht="24" x14ac:dyDescent="0.25">
      <c r="A154" s="40" t="s">
        <v>213</v>
      </c>
      <c r="B154" s="1" t="s">
        <v>214</v>
      </c>
      <c r="C154" s="26" t="s">
        <v>264</v>
      </c>
      <c r="D154" s="27">
        <v>3</v>
      </c>
      <c r="E154" s="22"/>
      <c r="F154" s="25"/>
      <c r="G154" s="48"/>
      <c r="H154" s="37">
        <f t="shared" si="7"/>
        <v>0</v>
      </c>
    </row>
    <row r="155" spans="1:8" ht="24" x14ac:dyDescent="0.25">
      <c r="A155" s="40" t="s">
        <v>215</v>
      </c>
      <c r="B155" s="1" t="s">
        <v>216</v>
      </c>
      <c r="C155" s="26" t="s">
        <v>264</v>
      </c>
      <c r="D155" s="27">
        <v>3</v>
      </c>
      <c r="E155" s="22"/>
      <c r="F155" s="25"/>
      <c r="G155" s="48"/>
      <c r="H155" s="37">
        <f t="shared" si="7"/>
        <v>0</v>
      </c>
    </row>
    <row r="156" spans="1:8" x14ac:dyDescent="0.25">
      <c r="A156" s="40" t="s">
        <v>217</v>
      </c>
      <c r="B156" s="1" t="s">
        <v>218</v>
      </c>
      <c r="C156" s="2" t="s">
        <v>264</v>
      </c>
      <c r="D156" s="27">
        <v>1.43</v>
      </c>
      <c r="E156" s="22"/>
      <c r="F156" s="25"/>
      <c r="G156" s="48"/>
      <c r="H156" s="37">
        <f t="shared" si="7"/>
        <v>0</v>
      </c>
    </row>
    <row r="157" spans="1:8" ht="24" x14ac:dyDescent="0.25">
      <c r="A157" s="40" t="s">
        <v>219</v>
      </c>
      <c r="B157" s="1" t="s">
        <v>220</v>
      </c>
      <c r="C157" s="2" t="s">
        <v>264</v>
      </c>
      <c r="D157" s="27">
        <v>6.41</v>
      </c>
      <c r="E157" s="22"/>
      <c r="F157" s="25"/>
      <c r="G157" s="48"/>
      <c r="H157" s="37">
        <f t="shared" si="7"/>
        <v>0</v>
      </c>
    </row>
    <row r="158" spans="1:8" ht="36" x14ac:dyDescent="0.25">
      <c r="A158" s="40" t="s">
        <v>221</v>
      </c>
      <c r="B158" s="1" t="s">
        <v>222</v>
      </c>
      <c r="C158" s="26" t="s">
        <v>264</v>
      </c>
      <c r="D158" s="27">
        <v>2</v>
      </c>
      <c r="E158" s="22"/>
      <c r="F158" s="25"/>
      <c r="G158" s="48"/>
      <c r="H158" s="37">
        <f t="shared" si="7"/>
        <v>0</v>
      </c>
    </row>
    <row r="159" spans="1:8" ht="36" x14ac:dyDescent="0.25">
      <c r="A159" s="40" t="s">
        <v>223</v>
      </c>
      <c r="B159" s="1" t="s">
        <v>224</v>
      </c>
      <c r="C159" s="2" t="s">
        <v>264</v>
      </c>
      <c r="D159" s="27">
        <v>52.94</v>
      </c>
      <c r="E159" s="22"/>
      <c r="F159" s="25"/>
      <c r="G159" s="48"/>
      <c r="H159" s="37">
        <f t="shared" si="7"/>
        <v>0</v>
      </c>
    </row>
    <row r="160" spans="1:8" ht="24" x14ac:dyDescent="0.25">
      <c r="A160" s="40" t="s">
        <v>225</v>
      </c>
      <c r="B160" s="1" t="s">
        <v>226</v>
      </c>
      <c r="C160" s="2" t="s">
        <v>264</v>
      </c>
      <c r="D160" s="27">
        <v>4.9400000000000004</v>
      </c>
      <c r="E160" s="22"/>
      <c r="F160" s="25"/>
      <c r="G160" s="48"/>
      <c r="H160" s="37">
        <f t="shared" si="7"/>
        <v>0</v>
      </c>
    </row>
    <row r="161" spans="1:8" ht="36" x14ac:dyDescent="0.25">
      <c r="A161" s="40" t="s">
        <v>227</v>
      </c>
      <c r="B161" s="1" t="s">
        <v>228</v>
      </c>
      <c r="C161" s="26" t="s">
        <v>264</v>
      </c>
      <c r="D161" s="27">
        <v>3</v>
      </c>
      <c r="E161" s="22"/>
      <c r="F161" s="25"/>
      <c r="G161" s="48"/>
      <c r="H161" s="37">
        <f t="shared" si="7"/>
        <v>0</v>
      </c>
    </row>
    <row r="162" spans="1:8" ht="24" x14ac:dyDescent="0.25">
      <c r="A162" s="40" t="s">
        <v>229</v>
      </c>
      <c r="B162" s="1" t="s">
        <v>230</v>
      </c>
      <c r="C162" s="26" t="s">
        <v>264</v>
      </c>
      <c r="D162" s="27">
        <v>3</v>
      </c>
      <c r="E162" s="22"/>
      <c r="F162" s="25"/>
      <c r="G162" s="48"/>
      <c r="H162" s="37">
        <f t="shared" si="7"/>
        <v>0</v>
      </c>
    </row>
    <row r="163" spans="1:8" ht="24" x14ac:dyDescent="0.25">
      <c r="A163" s="40" t="s">
        <v>231</v>
      </c>
      <c r="B163" s="1" t="s">
        <v>232</v>
      </c>
      <c r="C163" s="26" t="s">
        <v>264</v>
      </c>
      <c r="D163" s="27">
        <v>3</v>
      </c>
      <c r="E163" s="22"/>
      <c r="F163" s="25"/>
      <c r="G163" s="48"/>
      <c r="H163" s="37">
        <f t="shared" si="7"/>
        <v>0</v>
      </c>
    </row>
    <row r="164" spans="1:8" ht="24" x14ac:dyDescent="0.25">
      <c r="A164" s="40" t="s">
        <v>233</v>
      </c>
      <c r="B164" s="1" t="s">
        <v>234</v>
      </c>
      <c r="C164" s="2" t="s">
        <v>264</v>
      </c>
      <c r="D164" s="27">
        <v>538.58000000000004</v>
      </c>
      <c r="E164" s="22"/>
      <c r="F164" s="25"/>
      <c r="G164" s="48"/>
      <c r="H164" s="37">
        <f t="shared" si="7"/>
        <v>0</v>
      </c>
    </row>
    <row r="165" spans="1:8" ht="24" x14ac:dyDescent="0.25">
      <c r="A165" s="40" t="s">
        <v>235</v>
      </c>
      <c r="B165" s="1" t="s">
        <v>236</v>
      </c>
      <c r="C165" s="2" t="s">
        <v>264</v>
      </c>
      <c r="D165" s="27">
        <v>538.58000000000004</v>
      </c>
      <c r="E165" s="22"/>
      <c r="F165" s="25"/>
      <c r="G165" s="48"/>
      <c r="H165" s="37">
        <f t="shared" si="7"/>
        <v>0</v>
      </c>
    </row>
    <row r="166" spans="1:8" ht="24" x14ac:dyDescent="0.25">
      <c r="A166" s="40" t="s">
        <v>237</v>
      </c>
      <c r="B166" s="1" t="s">
        <v>238</v>
      </c>
      <c r="C166" s="2" t="s">
        <v>264</v>
      </c>
      <c r="D166" s="27">
        <v>1315.64</v>
      </c>
      <c r="E166" s="22"/>
      <c r="F166" s="25"/>
      <c r="G166" s="48"/>
      <c r="H166" s="37">
        <f t="shared" si="7"/>
        <v>0</v>
      </c>
    </row>
    <row r="167" spans="1:8" x14ac:dyDescent="0.25">
      <c r="A167" s="40" t="s">
        <v>239</v>
      </c>
      <c r="B167" s="1" t="s">
        <v>240</v>
      </c>
      <c r="C167" s="2" t="s">
        <v>264</v>
      </c>
      <c r="D167" s="27">
        <v>8.2200000000000006</v>
      </c>
      <c r="E167" s="22"/>
      <c r="F167" s="25"/>
      <c r="G167" s="48"/>
      <c r="H167" s="37">
        <f t="shared" si="7"/>
        <v>0</v>
      </c>
    </row>
    <row r="168" spans="1:8" ht="24" x14ac:dyDescent="0.25">
      <c r="A168" s="40" t="s">
        <v>241</v>
      </c>
      <c r="B168" s="1" t="s">
        <v>242</v>
      </c>
      <c r="C168" s="26" t="s">
        <v>264</v>
      </c>
      <c r="D168" s="27">
        <v>92.85</v>
      </c>
      <c r="E168" s="22"/>
      <c r="F168" s="25"/>
      <c r="G168" s="48"/>
      <c r="H168" s="37">
        <f t="shared" si="7"/>
        <v>0</v>
      </c>
    </row>
    <row r="169" spans="1:8" ht="24" x14ac:dyDescent="0.25">
      <c r="A169" s="40" t="s">
        <v>243</v>
      </c>
      <c r="B169" s="1" t="s">
        <v>244</v>
      </c>
      <c r="C169" s="26" t="s">
        <v>264</v>
      </c>
      <c r="D169" s="27">
        <v>3</v>
      </c>
      <c r="E169" s="22"/>
      <c r="F169" s="25"/>
      <c r="G169" s="48"/>
      <c r="H169" s="37">
        <f t="shared" si="7"/>
        <v>0</v>
      </c>
    </row>
    <row r="170" spans="1:8" x14ac:dyDescent="0.25">
      <c r="A170" s="40" t="s">
        <v>245</v>
      </c>
      <c r="B170" s="1" t="s">
        <v>246</v>
      </c>
      <c r="C170" s="26" t="s">
        <v>196</v>
      </c>
      <c r="D170" s="21">
        <v>1127.6400000000001</v>
      </c>
      <c r="E170" s="22"/>
      <c r="F170" s="25"/>
      <c r="G170" s="48"/>
      <c r="H170" s="37">
        <f t="shared" si="7"/>
        <v>0</v>
      </c>
    </row>
    <row r="171" spans="1:8" ht="24" x14ac:dyDescent="0.25">
      <c r="A171" s="40" t="s">
        <v>247</v>
      </c>
      <c r="B171" s="1" t="s">
        <v>248</v>
      </c>
      <c r="C171" s="26" t="s">
        <v>196</v>
      </c>
      <c r="D171" s="21">
        <v>18.480599999999999</v>
      </c>
      <c r="E171" s="22"/>
      <c r="F171" s="25"/>
      <c r="G171" s="48"/>
      <c r="H171" s="37">
        <f t="shared" si="7"/>
        <v>0</v>
      </c>
    </row>
    <row r="172" spans="1:8" x14ac:dyDescent="0.25">
      <c r="A172" s="40" t="s">
        <v>249</v>
      </c>
      <c r="B172" s="1" t="s">
        <v>250</v>
      </c>
      <c r="C172" s="26" t="s">
        <v>251</v>
      </c>
      <c r="D172" s="21">
        <v>120</v>
      </c>
      <c r="E172" s="22"/>
      <c r="F172" s="25"/>
      <c r="G172" s="48"/>
      <c r="H172" s="37">
        <f t="shared" si="7"/>
        <v>0</v>
      </c>
    </row>
    <row r="173" spans="1:8" x14ac:dyDescent="0.25">
      <c r="A173" s="40" t="s">
        <v>252</v>
      </c>
      <c r="B173" s="1" t="s">
        <v>253</v>
      </c>
      <c r="C173" s="26" t="s">
        <v>251</v>
      </c>
      <c r="D173" s="21">
        <v>440</v>
      </c>
      <c r="E173" s="22"/>
      <c r="F173" s="25"/>
      <c r="G173" s="48"/>
      <c r="H173" s="37">
        <f t="shared" si="7"/>
        <v>0</v>
      </c>
    </row>
    <row r="174" spans="1:8" x14ac:dyDescent="0.25">
      <c r="A174" s="40" t="s">
        <v>254</v>
      </c>
      <c r="B174" s="1" t="s">
        <v>255</v>
      </c>
      <c r="C174" s="26" t="s">
        <v>251</v>
      </c>
      <c r="D174" s="21">
        <v>120</v>
      </c>
      <c r="E174" s="22"/>
      <c r="F174" s="25"/>
      <c r="G174" s="48"/>
      <c r="H174" s="37">
        <f t="shared" si="7"/>
        <v>0</v>
      </c>
    </row>
    <row r="175" spans="1:8" x14ac:dyDescent="0.25">
      <c r="A175" s="40" t="s">
        <v>256</v>
      </c>
      <c r="B175" s="1" t="s">
        <v>257</v>
      </c>
      <c r="C175" s="26" t="s">
        <v>251</v>
      </c>
      <c r="D175" s="21">
        <v>8</v>
      </c>
      <c r="E175" s="22"/>
      <c r="F175" s="25"/>
      <c r="G175" s="48"/>
      <c r="H175" s="37">
        <f t="shared" si="7"/>
        <v>0</v>
      </c>
    </row>
    <row r="176" spans="1:8" x14ac:dyDescent="0.25">
      <c r="A176" s="40" t="s">
        <v>258</v>
      </c>
      <c r="B176" s="1" t="s">
        <v>259</v>
      </c>
      <c r="C176" s="26" t="s">
        <v>196</v>
      </c>
      <c r="D176" s="21">
        <v>1.5</v>
      </c>
      <c r="E176" s="22"/>
      <c r="F176" s="25"/>
      <c r="G176" s="48"/>
      <c r="H176" s="37">
        <f t="shared" si="7"/>
        <v>0</v>
      </c>
    </row>
    <row r="177" spans="1:8" ht="24" x14ac:dyDescent="0.25">
      <c r="A177" s="39" t="s">
        <v>313</v>
      </c>
      <c r="B177" s="24" t="s">
        <v>314</v>
      </c>
      <c r="C177" s="21" t="s">
        <v>264</v>
      </c>
      <c r="D177" s="23">
        <v>5</v>
      </c>
      <c r="E177" s="25"/>
      <c r="F177" s="25"/>
      <c r="G177" s="48"/>
      <c r="H177" s="37">
        <f t="shared" si="7"/>
        <v>0</v>
      </c>
    </row>
    <row r="178" spans="1:8" ht="60.75" thickBot="1" x14ac:dyDescent="0.3">
      <c r="A178" s="41" t="s">
        <v>315</v>
      </c>
      <c r="B178" s="42" t="s">
        <v>316</v>
      </c>
      <c r="C178" s="43" t="s">
        <v>317</v>
      </c>
      <c r="D178" s="44">
        <v>47.5</v>
      </c>
      <c r="E178" s="45"/>
      <c r="F178" s="45"/>
      <c r="G178" s="49"/>
      <c r="H178" s="94">
        <f t="shared" si="7"/>
        <v>0</v>
      </c>
    </row>
    <row r="179" spans="1:8" ht="15.75" thickBot="1" x14ac:dyDescent="0.3">
      <c r="A179" s="3"/>
      <c r="B179" s="4"/>
      <c r="C179" s="3"/>
      <c r="D179" s="3"/>
      <c r="E179" s="5"/>
      <c r="F179" s="5"/>
      <c r="G179" s="5"/>
      <c r="H179" s="5"/>
    </row>
    <row r="180" spans="1:8" ht="19.5" thickBot="1" x14ac:dyDescent="0.3">
      <c r="A180" s="3"/>
      <c r="B180" s="32" t="s">
        <v>341</v>
      </c>
      <c r="C180" s="30"/>
      <c r="D180" s="30"/>
      <c r="E180" s="31"/>
      <c r="F180" s="61">
        <f>H15+H39+H58+H76+H95+H102+H126+H137+H141+H143</f>
        <v>0</v>
      </c>
      <c r="G180" s="62"/>
      <c r="H180" s="63"/>
    </row>
    <row r="181" spans="1:8" ht="15.75" thickBot="1" x14ac:dyDescent="0.3">
      <c r="A181" s="3"/>
      <c r="B181" s="4"/>
      <c r="C181" s="3"/>
      <c r="D181" s="3"/>
      <c r="E181" s="5"/>
      <c r="F181" s="5"/>
      <c r="G181" s="5"/>
      <c r="H181" s="5"/>
    </row>
    <row r="182" spans="1:8" ht="21" x14ac:dyDescent="0.25">
      <c r="A182" s="3"/>
      <c r="B182" s="33" t="s">
        <v>342</v>
      </c>
      <c r="C182" s="52"/>
      <c r="D182" s="53"/>
      <c r="E182" s="53"/>
      <c r="F182" s="53"/>
      <c r="G182" s="53"/>
      <c r="H182" s="54"/>
    </row>
    <row r="183" spans="1:8" x14ac:dyDescent="0.25">
      <c r="A183" s="3"/>
      <c r="B183" s="4"/>
      <c r="C183" s="55"/>
      <c r="D183" s="56"/>
      <c r="E183" s="56"/>
      <c r="F183" s="56"/>
      <c r="G183" s="56"/>
      <c r="H183" s="57"/>
    </row>
    <row r="184" spans="1:8" x14ac:dyDescent="0.25">
      <c r="A184" s="3"/>
      <c r="B184" s="4"/>
      <c r="C184" s="55"/>
      <c r="D184" s="56"/>
      <c r="E184" s="56"/>
      <c r="F184" s="56"/>
      <c r="G184" s="56"/>
      <c r="H184" s="57"/>
    </row>
    <row r="185" spans="1:8" ht="15.75" thickBot="1" x14ac:dyDescent="0.3">
      <c r="A185" s="3"/>
      <c r="B185" s="4"/>
      <c r="C185" s="58"/>
      <c r="D185" s="59"/>
      <c r="E185" s="59"/>
      <c r="F185" s="59"/>
      <c r="G185" s="59"/>
      <c r="H185" s="60"/>
    </row>
    <row r="186" spans="1:8" x14ac:dyDescent="0.25">
      <c r="A186" s="3"/>
      <c r="B186" s="4"/>
      <c r="C186" s="3"/>
      <c r="D186" s="3"/>
      <c r="E186" s="5"/>
      <c r="F186" s="5"/>
      <c r="G186" s="5"/>
      <c r="H186" s="5"/>
    </row>
    <row r="187" spans="1:8" x14ac:dyDescent="0.25">
      <c r="A187" s="3"/>
      <c r="B187" s="4"/>
      <c r="C187" s="3"/>
      <c r="D187" s="3"/>
      <c r="E187" s="5"/>
      <c r="F187" s="5"/>
      <c r="G187" s="5"/>
      <c r="H187" s="5"/>
    </row>
    <row r="188" spans="1:8" ht="18.75" x14ac:dyDescent="0.25">
      <c r="A188" s="3"/>
      <c r="B188" s="32" t="s">
        <v>343</v>
      </c>
      <c r="C188" s="3"/>
      <c r="D188" s="3"/>
      <c r="E188" s="5"/>
      <c r="F188" s="5"/>
      <c r="G188" s="5"/>
      <c r="H188" s="5"/>
    </row>
    <row r="189" spans="1:8" x14ac:dyDescent="0.25">
      <c r="A189" s="3"/>
      <c r="B189" s="4"/>
      <c r="C189" s="3"/>
      <c r="D189" s="3"/>
      <c r="E189" s="5"/>
      <c r="F189" s="5"/>
      <c r="G189" s="5"/>
      <c r="H189" s="5"/>
    </row>
    <row r="190" spans="1:8" x14ac:dyDescent="0.25">
      <c r="A190" s="3"/>
      <c r="B190" s="4"/>
      <c r="C190" s="3"/>
      <c r="D190" s="3"/>
      <c r="E190" s="5"/>
      <c r="F190" s="5"/>
      <c r="G190" s="5"/>
      <c r="H190" s="5"/>
    </row>
    <row r="191" spans="1:8" ht="18.75" x14ac:dyDescent="0.25">
      <c r="A191" s="3"/>
      <c r="B191" s="32" t="s">
        <v>344</v>
      </c>
      <c r="C191" s="3"/>
      <c r="D191" s="3"/>
      <c r="E191" s="5"/>
      <c r="F191" s="5"/>
      <c r="G191" s="5"/>
      <c r="H191" s="5"/>
    </row>
    <row r="192" spans="1:8" x14ac:dyDescent="0.25">
      <c r="A192" s="3"/>
      <c r="B192" s="4"/>
      <c r="C192" s="3"/>
      <c r="D192" s="3"/>
      <c r="E192" s="5"/>
      <c r="F192" s="5"/>
      <c r="G192" s="5"/>
      <c r="H192" s="5"/>
    </row>
    <row r="193" spans="1:8" x14ac:dyDescent="0.25">
      <c r="A193" s="3"/>
      <c r="B193" s="4"/>
      <c r="C193" s="3"/>
      <c r="D193" s="3"/>
      <c r="E193" s="5"/>
      <c r="F193" s="5"/>
      <c r="G193" s="5"/>
      <c r="H193" s="5"/>
    </row>
    <row r="194" spans="1:8" x14ac:dyDescent="0.25">
      <c r="A194" s="3"/>
      <c r="B194" s="4"/>
      <c r="C194" s="3"/>
      <c r="D194" s="3"/>
      <c r="E194" s="5"/>
      <c r="F194" s="5"/>
      <c r="G194" s="5"/>
      <c r="H194" s="5"/>
    </row>
    <row r="195" spans="1:8" x14ac:dyDescent="0.25">
      <c r="A195" s="3"/>
      <c r="B195" s="4"/>
      <c r="C195" s="3"/>
      <c r="D195" s="3"/>
      <c r="E195" s="5"/>
      <c r="F195" s="5"/>
      <c r="G195" s="5"/>
      <c r="H195" s="5"/>
    </row>
    <row r="196" spans="1:8" x14ac:dyDescent="0.25">
      <c r="A196" s="3"/>
      <c r="B196" s="4"/>
      <c r="C196" s="3"/>
      <c r="D196" s="3"/>
      <c r="E196" s="5"/>
      <c r="F196" s="5"/>
      <c r="G196" s="5"/>
      <c r="H196" s="5"/>
    </row>
    <row r="197" spans="1:8" x14ac:dyDescent="0.25">
      <c r="A197" s="3"/>
      <c r="B197" s="4"/>
      <c r="C197" s="3"/>
      <c r="D197" s="3"/>
      <c r="E197" s="5"/>
      <c r="F197" s="5"/>
      <c r="G197" s="5"/>
      <c r="H197" s="5"/>
    </row>
    <row r="198" spans="1:8" x14ac:dyDescent="0.25">
      <c r="A198" s="3"/>
      <c r="B198" s="4"/>
      <c r="C198" s="3"/>
      <c r="D198" s="3"/>
      <c r="E198" s="5"/>
      <c r="F198" s="5"/>
      <c r="G198" s="5"/>
      <c r="H198" s="5"/>
    </row>
    <row r="199" spans="1:8" x14ac:dyDescent="0.25">
      <c r="A199" s="3"/>
      <c r="B199" s="4"/>
      <c r="C199" s="3"/>
      <c r="D199" s="3"/>
      <c r="E199" s="5"/>
      <c r="F199" s="5"/>
      <c r="G199" s="5"/>
      <c r="H199" s="5"/>
    </row>
    <row r="200" spans="1:8" x14ac:dyDescent="0.25">
      <c r="A200" s="3"/>
      <c r="B200" s="4"/>
      <c r="C200" s="3"/>
      <c r="D200" s="3"/>
      <c r="E200" s="5"/>
      <c r="F200" s="5"/>
      <c r="G200" s="5"/>
      <c r="H200" s="5"/>
    </row>
    <row r="201" spans="1:8" x14ac:dyDescent="0.25">
      <c r="A201" s="3"/>
      <c r="B201" s="4"/>
      <c r="C201" s="3"/>
      <c r="D201" s="3"/>
      <c r="E201" s="5"/>
      <c r="F201" s="5"/>
      <c r="G201" s="5"/>
      <c r="H201" s="5"/>
    </row>
    <row r="202" spans="1:8" x14ac:dyDescent="0.25">
      <c r="A202" s="3"/>
      <c r="B202" s="4"/>
      <c r="C202" s="3"/>
      <c r="D202" s="3"/>
      <c r="E202" s="5"/>
      <c r="F202" s="5"/>
      <c r="G202" s="5"/>
      <c r="H202" s="5"/>
    </row>
  </sheetData>
  <autoFilter ref="I1:I202"/>
  <mergeCells count="17">
    <mergeCell ref="G2:H2"/>
    <mergeCell ref="A4:G4"/>
    <mergeCell ref="A6:C6"/>
    <mergeCell ref="F6:G6"/>
    <mergeCell ref="A7:C7"/>
    <mergeCell ref="G13:G14"/>
    <mergeCell ref="C182:H185"/>
    <mergeCell ref="F180:H180"/>
    <mergeCell ref="F13:F14"/>
    <mergeCell ref="A11:H11"/>
    <mergeCell ref="A12:H12"/>
    <mergeCell ref="A13:A14"/>
    <mergeCell ref="B13:B14"/>
    <mergeCell ref="C13:C14"/>
    <mergeCell ref="D13:D14"/>
    <mergeCell ref="E13:E14"/>
    <mergeCell ref="H13:H14"/>
  </mergeCells>
  <pageMargins left="0.511811024" right="0.511811024" top="0.78740157499999996" bottom="0.78740157499999996" header="0.31496062000000002" footer="0.31496062000000002"/>
  <pageSetup paperSize="9" scale="53" fitToHeight="3" orientation="portrait" r:id="rId1"/>
  <rowBreaks count="1" manualBreakCount="1">
    <brk id="129" max="7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Plan1</vt:lpstr>
      <vt:lpstr>Plan2</vt:lpstr>
      <vt:lpstr>Plan3</vt:lpstr>
      <vt:lpstr>Plan1!Area_de_impressao</vt:lpstr>
    </vt:vector>
  </TitlesOfParts>
  <Company>Companhia Potiguar de Gás - POTIGÁS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jose.augusto</dc:creator>
  <cp:lastModifiedBy>igor.felipe</cp:lastModifiedBy>
  <cp:lastPrinted>2019-01-10T13:31:13Z</cp:lastPrinted>
  <dcterms:created xsi:type="dcterms:W3CDTF">2018-10-10T19:13:11Z</dcterms:created>
  <dcterms:modified xsi:type="dcterms:W3CDTF">2019-01-10T13:31:20Z</dcterms:modified>
</cp:coreProperties>
</file>