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8-2017 - Construção de abrigos para cromatógrafos\FASE INTERNA\MINUTAS\ADEND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63" i="1"/>
  <c r="F70" i="1" l="1"/>
  <c r="H70" i="1" s="1"/>
  <c r="F71" i="1"/>
  <c r="H71" i="1" s="1"/>
  <c r="F72" i="1"/>
  <c r="H72" i="1" s="1"/>
  <c r="F73" i="1"/>
  <c r="H73" i="1" s="1"/>
  <c r="F69" i="1"/>
  <c r="H69" i="1" s="1"/>
  <c r="F66" i="1"/>
  <c r="H66" i="1" s="1"/>
  <c r="F67" i="1"/>
  <c r="H67" i="1" s="1"/>
  <c r="F65" i="1"/>
  <c r="H65" i="1" s="1"/>
  <c r="F62" i="1"/>
  <c r="H62" i="1" s="1"/>
  <c r="F60" i="1"/>
  <c r="H60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42" i="1"/>
  <c r="H42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29" i="1"/>
  <c r="H29" i="1" s="1"/>
  <c r="F25" i="1"/>
  <c r="H25" i="1" s="1"/>
  <c r="F26" i="1"/>
  <c r="H26" i="1" s="1"/>
  <c r="F27" i="1"/>
  <c r="H27" i="1" s="1"/>
  <c r="F24" i="1"/>
  <c r="H24" i="1" s="1"/>
  <c r="F22" i="1"/>
  <c r="H22" i="1" s="1"/>
  <c r="F21" i="1"/>
  <c r="H21" i="1" s="1"/>
  <c r="F17" i="1"/>
  <c r="H17" i="1" s="1"/>
  <c r="F18" i="1"/>
  <c r="H18" i="1" s="1"/>
  <c r="F19" i="1"/>
  <c r="H19" i="1" s="1"/>
  <c r="F16" i="1"/>
  <c r="H16" i="1" s="1"/>
</calcChain>
</file>

<file path=xl/sharedStrings.xml><?xml version="1.0" encoding="utf-8"?>
<sst xmlns="http://schemas.openxmlformats.org/spreadsheetml/2006/main" count="184" uniqueCount="142">
  <si>
    <t>PLANILHA DE PREÇOS UNITÁRIOS</t>
  </si>
  <si>
    <t>PROPONENTE</t>
  </si>
  <si>
    <t>Obra: Construção de Abrigos dos Cromatógrafos</t>
  </si>
  <si>
    <t>Local: ERP de Velhinho, ERP de Mossoró</t>
  </si>
  <si>
    <t>Data:</t>
  </si>
  <si>
    <t>PLANILHA ORÇAMENTÁRIA</t>
  </si>
  <si>
    <t>ITEM</t>
  </si>
  <si>
    <t>DISCRIMINAÇÃO</t>
  </si>
  <si>
    <t>UNID</t>
  </si>
  <si>
    <t>QUANT</t>
  </si>
  <si>
    <t>UNITÁRIO</t>
  </si>
  <si>
    <t xml:space="preserve">Total </t>
  </si>
  <si>
    <t>BDI</t>
  </si>
  <si>
    <t>TOTAL+BDI</t>
  </si>
  <si>
    <t>01</t>
  </si>
  <si>
    <t>ADENDO 04</t>
  </si>
  <si>
    <t>0101</t>
  </si>
  <si>
    <t>m²</t>
  </si>
  <si>
    <t>0102</t>
  </si>
  <si>
    <t>0103</t>
  </si>
  <si>
    <t>H</t>
  </si>
  <si>
    <t>0104</t>
  </si>
  <si>
    <t>02</t>
  </si>
  <si>
    <t>SERVIÇOS PRELIMINARES</t>
  </si>
  <si>
    <t>0201</t>
  </si>
  <si>
    <t>EMISSÃO DE ANOTAÇÃO DE RESPONSABILIDADE TÉCNICA - ART</t>
  </si>
  <si>
    <t>un</t>
  </si>
  <si>
    <t>0202</t>
  </si>
  <si>
    <t>LIMPEZA MANUAL DO TERRENO (C/ RASPAGEM SUPERFICIAL)</t>
  </si>
  <si>
    <t>CARGA MANUAL DE ENTULHO EM CAMINHAO BASCULANTE 6 M3</t>
  </si>
  <si>
    <t>m³</t>
  </si>
  <si>
    <t>TRANSPORTE DE ENTULHO COM CAMINHÃO BASCULANTE 6 M3, RODOVIA PAVIMENTADA, DMT 0,5 A 1,0 KM</t>
  </si>
  <si>
    <t>03</t>
  </si>
  <si>
    <t>TRABALHOS EM TERRA</t>
  </si>
  <si>
    <t>0301</t>
  </si>
  <si>
    <t>ESCAVAÇÃO MANUAL DE VALAS. AF_03/2016</t>
  </si>
  <si>
    <t>m3</t>
  </si>
  <si>
    <t>0302</t>
  </si>
  <si>
    <t>REATERRO DE VALA COM COMPACTAÇÃO MANUAL</t>
  </si>
  <si>
    <t>0303</t>
  </si>
  <si>
    <t>04</t>
  </si>
  <si>
    <t>FUNDAÇÕES</t>
  </si>
  <si>
    <t>0401</t>
  </si>
  <si>
    <t>CONCRETO MAGRO PARA LASTRO, TRAÇO 1:4,5:4,5 (CIMENTO/ AREIA MÉDIA/ BRITA 1) - PREPARO MECÂNICO COM BETONEIRA 400 L. AF_07/2016</t>
  </si>
  <si>
    <t>0402</t>
  </si>
  <si>
    <t>CONCRETO FCK = 15MPA, TRAÇO 1:3,4:3,5 (CIMENTO/ AREIA MÉDIA/ BRITA 1)- PREPARO MECÂNICO COM BETONEIRA 400 L. AF_07/2016</t>
  </si>
  <si>
    <t>0403</t>
  </si>
  <si>
    <t>LANCAMENTO/APLICACAO MANUAL DE CONCRETO EM FUNDACOES</t>
  </si>
  <si>
    <t>0404</t>
  </si>
  <si>
    <t>ARMAÇÃO DE FUNDAÇÕES E ESTRUTURAS DE CONCRETO ARMADO, EXCETO VIGAS, PILARES E LAJES (DE EDIFÍCIOS DE MÚLTIPLOS PAVIMENTOS, EDIFICAÇÃO TÉRREA
OU SOBRADO), UTILIZANDO AÇO CA-50 DE 5.0 MM - MONTAGEM. AF_12/2015</t>
  </si>
  <si>
    <t>kg</t>
  </si>
  <si>
    <t>0405</t>
  </si>
  <si>
    <t>0406</t>
  </si>
  <si>
    <t>0407</t>
  </si>
  <si>
    <t>05</t>
  </si>
  <si>
    <t>ESTRUTURAS</t>
  </si>
  <si>
    <t>0501</t>
  </si>
  <si>
    <t>0502</t>
  </si>
  <si>
    <t>0503</t>
  </si>
  <si>
    <t>0504</t>
  </si>
  <si>
    <t>0505</t>
  </si>
  <si>
    <t>0506</t>
  </si>
  <si>
    <t>CHAPA DE ACO GROSSA, ASTM A36, E = 1/4 " (6,35 MM) 49,79 KG/M2</t>
  </si>
  <si>
    <t>0507</t>
  </si>
  <si>
    <t>0508</t>
  </si>
  <si>
    <t>CHUMBADOR DE ACO TIPO PARABOLT, * 5/8" X 200* MM, FORNECIDO COMPLETO com prisioneiro roscado, porca, arruela, jaqueta e cone</t>
  </si>
  <si>
    <t>0509</t>
  </si>
  <si>
    <t>MONTADOR DE ESTRUTURA METALICA</t>
  </si>
  <si>
    <t>0510</t>
  </si>
  <si>
    <t>AJUDANTE DE ESTRUTURA METALICA</t>
  </si>
  <si>
    <t>0511</t>
  </si>
  <si>
    <t>SOLDADOR</t>
  </si>
  <si>
    <t>0512</t>
  </si>
  <si>
    <t>AJUDANTE ESPECIALIZADO</t>
  </si>
  <si>
    <t>0513</t>
  </si>
  <si>
    <t>DIVERSOS (FERRAMENTAL PARA MONTAGEM)</t>
  </si>
  <si>
    <t>VB</t>
  </si>
  <si>
    <t>0514</t>
  </si>
  <si>
    <t>DIVERSOS (CONSUMÍVEIS PARA SOLDA)</t>
  </si>
  <si>
    <t>0515</t>
  </si>
  <si>
    <t>06</t>
  </si>
  <si>
    <t>0601</t>
  </si>
  <si>
    <t>m2</t>
  </si>
  <si>
    <t>07</t>
  </si>
  <si>
    <t>INSTALAÇÕES ELÉTRICAS</t>
  </si>
  <si>
    <t>0701</t>
  </si>
  <si>
    <t>m</t>
  </si>
  <si>
    <t>TUBO ELETRODUTO; RÍGIDO; AÇO CARBONO; GALVANIZADO; A PROVA DE EXPLOSÃO;COM ROSCA PARALELA; ESPEC. PADR. ABNT NBR 5597; PESADO; COM COSTURA; EXTREMIDADE ROSCA ASME B1.20.1 BSP; BARRA COM 3,00m DE COMPRIMENTO, COM UMA LUVA PARALELA. DN 3/4”, FORNECIMENTO E INSTALAÇÃO.</t>
  </si>
  <si>
    <t>CAIXA DE PASSAGEM 40X40X50 FUNDO BRITA COM TAMPA</t>
  </si>
  <si>
    <t>CURVA PESADA PARA ELETRODUTO A PROVA DE EXPLOSÃO DN 3/4” FABRICADA COM TUBO DE AÇO CARBONO COM COSTURA GALVANIZADA A FOGO DO TIPO, EXTREMIDADES COM ROSCA BSP (90°) NUTSTEEL OU SIMILAR, FORNECIMENTO E INSTALAÇÃO.</t>
  </si>
  <si>
    <t>CABO DE COBRE FLEXÍVEL ISOLADO, 2,5 MM², ANTI-CHAMA 450/750 V, PARA CIRCUITOS TERMINAIS - FORNECIMENTO E INSTALAÇÃO. AF_12/2015</t>
  </si>
  <si>
    <t>und</t>
  </si>
  <si>
    <t>CABO DE COBRE NU 35MM2 - FORNECIMENTO E INSTALACAO</t>
  </si>
  <si>
    <t>LUMINÁRIA A PROVA DE EXPLOSÃO, Classificação Ex d IIA e IIB Zonas 1 e 2 T3 a T6 ;Corpo e grade de proteção em liga de alumínio fundido copper-free; Globo de vidro em borosilicato resistente a choque térmico e impacto; Acabamento em esmalte sintético na cor cinza; entradas rosqueadas 3/4" NPT ; Grau de ProteçãoIP65, incluso lampada 100w</t>
  </si>
  <si>
    <t>TOMADA  DE SEGURANÇA AUMENTADA16A 2P+T110/220V, EXCED IIC, T6 IP66</t>
  </si>
  <si>
    <t>und.</t>
  </si>
  <si>
    <t>CONDULETE; FURAÇÃO “LR”;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t>
  </si>
  <si>
    <t>CONDULETE; FURAÇÃO “LL”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t>
  </si>
  <si>
    <t>CONDULETE; FURAÇÃO “C”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t>
  </si>
  <si>
    <t>UNIDADE SELADORA DN 3/4" ROSCA BSP</t>
  </si>
  <si>
    <t>COMPOSTO SELANTE PARA MATERIAIS A PROVA DE EXPLOSÃO, 01 KG</t>
  </si>
  <si>
    <t>ELETRICISTA INDUSTRIAL</t>
  </si>
  <si>
    <t>AJUDANTE DE ELETRICISTA</t>
  </si>
  <si>
    <t>08</t>
  </si>
  <si>
    <t>0801</t>
  </si>
  <si>
    <t>0802</t>
  </si>
  <si>
    <t>09</t>
  </si>
  <si>
    <t>COBERTURA</t>
  </si>
  <si>
    <t>0901</t>
  </si>
  <si>
    <t>0902</t>
  </si>
  <si>
    <t>0903</t>
  </si>
  <si>
    <t>TELHAMENTO COM TELHA DE AÇO/ALUMÍNIO E = 0,5 MM, COM ATÉ 2 ÁGUAS, INCLUSO IÇAMENTO. AF_06/2016</t>
  </si>
  <si>
    <t>PAVIMENTAÇÃO</t>
  </si>
  <si>
    <t>PISO EM CONCRETO 20MPA PREPARO MECANICO, ESPESSURA 7 CM, COM ARMACAO EM TELA SOLDADA</t>
  </si>
  <si>
    <t>PINTURA</t>
  </si>
  <si>
    <t>FUNDO PREPARADOR PRIMER SINTETICO, PARA ESTRUTURA METALICA, UMA DEMÃO,ESPESSURA DE 25 MICRA</t>
  </si>
  <si>
    <t>PINTURA ESMALTE ALTO BRILHO, DUAS DEMAOS, SOBRE SUPERFICIE METALICA</t>
  </si>
  <si>
    <t>PINTURA ACRILICA EM PISO CIMENTADO, TRES DEMAOS</t>
  </si>
  <si>
    <t>DIVERSOS</t>
  </si>
  <si>
    <t>PLACAS EM ACRILICO PARA IDENTIFICAÇÃO DOS ABRIGOS COM ADESIVAÇÃO RESISTENTE A RAIOS UV.</t>
  </si>
  <si>
    <t>0304</t>
  </si>
  <si>
    <t>PERFIL CANTONEIRA L, LISA, EM ACO, 25 X 30 MM, E = 0,5 MM (suportes eletrodutos)</t>
  </si>
  <si>
    <t>PERFIL "U" DE ACO LAMINADO, "U" 102 X 9,3</t>
  </si>
  <si>
    <t>ABRACADEIRA EM ACO PARA AMARRACAO DE ELETRODUTOS, TIPO U SIMPLES, COM 3/4"</t>
  </si>
  <si>
    <t>0408</t>
  </si>
  <si>
    <t>0409</t>
  </si>
  <si>
    <t>0410</t>
  </si>
  <si>
    <t>0411</t>
  </si>
  <si>
    <t>0412</t>
  </si>
  <si>
    <t>Máquina para solda elétrica - 9,2 kW</t>
  </si>
  <si>
    <t>CABO DE COBRE FLEXÍVEL ISOLADO, 1,5 MM², ANTI-CHAMA 0,6/1,0 KV, PARA CIRCUITOS TERMINAIS - FORNECIMENTO E INSTALAÇÃO. AF_12/2015</t>
  </si>
  <si>
    <t>INTERRUPTOR DE ALAVANCA COM TIPO DE PROTEÇÃOÀ PROVA DE EXPLOSÃO Ex d IIB, ZONAS 1 OU 2- GRUPOS IIA OU IIB, GRAU DE PROTEÇÃO IP66, CORPO E TAMPA EM LIGA DE ALUMÍNIO FUNDIDO COPPER-FREE, ACABAMENTO EPÓXI CINZA CLARO, ATÉ 220V, ENTRADAS ROSQUEADAS BSP OU NPT.</t>
  </si>
  <si>
    <t>CONDULETE; FURAÇÃO “T”; LIGA DE ALUMÍNIO FUNDIDO DE ALTA RESISTÊNCIA MECÂNICA E À CORROSÃO; À PROVA DE EXPLOSÃO; GRAU DE PROTEÇÃO IP-54 NBR 6146; FORMATO RETANGULAR; SEM FIXAÇÃO; TAMPA APARAFUSADA; EXTREMIDADES ROSCA ANSI/ASME B1.20.1 BSP; CARACT. ESPEC. COM PARAFUSOS, ESPEC. ASTM B.20.1. DN 3/4”. FAB. NUTSTEEL OU SIMILAR</t>
  </si>
  <si>
    <t>0516</t>
  </si>
  <si>
    <t>0517</t>
  </si>
  <si>
    <t>0803</t>
  </si>
  <si>
    <t>TUBO ACO INDUSTRIAL DN 2" (50,8 MM) E=1,50MM, PESO= 1,8237 KG/M</t>
  </si>
  <si>
    <t>0904</t>
  </si>
  <si>
    <t>0905</t>
  </si>
  <si>
    <t>Total Geral - R$</t>
  </si>
  <si>
    <t>0702</t>
  </si>
  <si>
    <t>PISO CIMENTADO E=1,5CM C/ARGAMASSA 1:3 CIMENTO AREIA ALISADO COLHER SOBRE BASE EXISTENTE E ARGAMASSA EM PREPARO MECANIZADO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</si>
</sst>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 &quot;#,##0.00"/>
    <numFmt numFmtId="165" formatCode="&quot;R$&quot;\ #,##0.00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3" fontId="4" fillId="2" borderId="0" xfId="1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4" fontId="2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166" fontId="5" fillId="3" borderId="7" xfId="1" applyNumberFormat="1" applyFont="1" applyFill="1" applyBorder="1" applyAlignment="1">
      <alignment horizontal="center" vertical="center" wrapText="1"/>
    </xf>
    <xf numFmtId="166" fontId="2" fillId="4" borderId="8" xfId="1" applyNumberFormat="1" applyFont="1" applyFill="1" applyBorder="1" applyAlignment="1">
      <alignment horizontal="left" vertical="center" wrapText="1"/>
    </xf>
    <xf numFmtId="0" fontId="2" fillId="4" borderId="8" xfId="1" applyNumberFormat="1" applyFont="1" applyFill="1" applyBorder="1" applyAlignment="1">
      <alignment horizontal="left" vertical="top" wrapText="1"/>
    </xf>
    <xf numFmtId="0" fontId="2" fillId="4" borderId="8" xfId="1" applyNumberFormat="1" applyFont="1" applyFill="1" applyBorder="1" applyAlignment="1">
      <alignment horizontal="left" vertical="center" wrapText="1"/>
    </xf>
    <xf numFmtId="166" fontId="5" fillId="3" borderId="8" xfId="1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5" fontId="5" fillId="3" borderId="8" xfId="0" applyNumberFormat="1" applyFont="1" applyFill="1" applyBorder="1" applyAlignment="1">
      <alignment horizontal="right" vertical="center" wrapText="1"/>
    </xf>
    <xf numFmtId="166" fontId="2" fillId="4" borderId="8" xfId="1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vertical="center" wrapText="1"/>
    </xf>
    <xf numFmtId="10" fontId="2" fillId="4" borderId="8" xfId="0" applyNumberFormat="1" applyFont="1" applyFill="1" applyBorder="1" applyAlignment="1">
      <alignment vertical="center" wrapText="1"/>
    </xf>
    <xf numFmtId="165" fontId="2" fillId="4" borderId="8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vertical="center" wrapText="1"/>
    </xf>
    <xf numFmtId="166" fontId="5" fillId="0" borderId="8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</xdr:row>
      <xdr:rowOff>123825</xdr:rowOff>
    </xdr:from>
    <xdr:to>
      <xdr:col>7</xdr:col>
      <xdr:colOff>1409700</xdr:colOff>
      <xdr:row>5</xdr:row>
      <xdr:rowOff>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352425"/>
          <a:ext cx="14192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85" zoomScaleNormal="85" workbookViewId="0">
      <selection activeCell="H73" sqref="H73"/>
    </sheetView>
  </sheetViews>
  <sheetFormatPr defaultRowHeight="15" x14ac:dyDescent="0.25"/>
  <cols>
    <col min="1" max="1" width="7" customWidth="1"/>
    <col min="2" max="2" width="55.28515625" customWidth="1"/>
    <col min="3" max="3" width="8.5703125" customWidth="1"/>
    <col min="4" max="4" width="12" customWidth="1"/>
    <col min="5" max="5" width="13.42578125" bestFit="1" customWidth="1"/>
    <col min="6" max="6" width="25.7109375" customWidth="1"/>
    <col min="7" max="7" width="10" customWidth="1"/>
    <col min="8" max="8" width="28.42578125" customWidth="1"/>
  </cols>
  <sheetData>
    <row r="1" spans="1:8" ht="18" x14ac:dyDescent="0.25">
      <c r="A1" s="1"/>
      <c r="B1" s="2" t="s">
        <v>15</v>
      </c>
      <c r="C1" s="1"/>
      <c r="D1" s="3"/>
      <c r="E1" s="4"/>
      <c r="F1" s="5"/>
      <c r="G1" s="1"/>
      <c r="H1" s="6"/>
    </row>
    <row r="2" spans="1:8" ht="18" x14ac:dyDescent="0.25">
      <c r="A2" s="1"/>
      <c r="B2" s="7" t="s">
        <v>0</v>
      </c>
      <c r="C2" s="1"/>
      <c r="D2" s="3"/>
      <c r="E2" s="4"/>
      <c r="F2" s="5"/>
      <c r="G2" s="1"/>
      <c r="H2" s="6"/>
    </row>
    <row r="3" spans="1:8" ht="18" x14ac:dyDescent="0.25">
      <c r="A3" s="1"/>
      <c r="B3" s="7"/>
      <c r="C3" s="1"/>
      <c r="D3" s="3"/>
      <c r="E3" s="4"/>
      <c r="F3" s="5"/>
      <c r="G3" s="1"/>
      <c r="H3" s="6"/>
    </row>
    <row r="4" spans="1:8" x14ac:dyDescent="0.25">
      <c r="A4" s="1"/>
      <c r="B4" s="36"/>
      <c r="C4" s="36"/>
      <c r="D4" s="36"/>
      <c r="E4" s="36"/>
      <c r="F4" s="36"/>
      <c r="G4" s="1"/>
      <c r="H4" s="6"/>
    </row>
    <row r="5" spans="1:8" x14ac:dyDescent="0.25">
      <c r="A5" s="1"/>
      <c r="B5" s="8"/>
      <c r="C5" s="8"/>
      <c r="D5" s="9"/>
      <c r="E5" s="4"/>
      <c r="F5" s="5"/>
      <c r="G5" s="1"/>
      <c r="H5" s="6"/>
    </row>
    <row r="6" spans="1:8" x14ac:dyDescent="0.25">
      <c r="A6" s="37" t="s">
        <v>1</v>
      </c>
      <c r="B6" s="37"/>
      <c r="C6" s="37"/>
      <c r="D6" s="37"/>
      <c r="E6" s="37"/>
      <c r="F6" s="37"/>
      <c r="G6" s="1"/>
      <c r="H6" s="6"/>
    </row>
    <row r="7" spans="1:8" x14ac:dyDescent="0.25">
      <c r="A7" s="37" t="s">
        <v>2</v>
      </c>
      <c r="B7" s="37"/>
      <c r="C7" s="37"/>
      <c r="D7" s="37"/>
      <c r="E7" s="37"/>
      <c r="F7" s="5"/>
      <c r="G7" s="1"/>
      <c r="H7" s="6"/>
    </row>
    <row r="8" spans="1:8" x14ac:dyDescent="0.25">
      <c r="A8" s="37" t="s">
        <v>3</v>
      </c>
      <c r="B8" s="37"/>
      <c r="C8" s="37"/>
      <c r="D8" s="37"/>
      <c r="E8" s="10" t="s">
        <v>4</v>
      </c>
      <c r="F8" s="11"/>
      <c r="G8" s="1"/>
      <c r="H8" s="6"/>
    </row>
    <row r="9" spans="1:8" x14ac:dyDescent="0.25">
      <c r="A9" s="37"/>
      <c r="B9" s="37"/>
      <c r="C9" s="37"/>
      <c r="D9" s="37"/>
      <c r="E9" s="10"/>
      <c r="F9" s="11"/>
      <c r="G9" s="1"/>
      <c r="H9" s="6"/>
    </row>
    <row r="10" spans="1:8" x14ac:dyDescent="0.25">
      <c r="A10" s="12"/>
      <c r="B10" s="1"/>
      <c r="C10" s="1"/>
      <c r="D10" s="3"/>
      <c r="E10" s="4"/>
      <c r="F10" s="5"/>
      <c r="G10" s="1"/>
      <c r="H10" s="6"/>
    </row>
    <row r="11" spans="1:8" ht="15.75" x14ac:dyDescent="0.25">
      <c r="A11" s="41" t="s">
        <v>5</v>
      </c>
      <c r="B11" s="42"/>
      <c r="C11" s="42"/>
      <c r="D11" s="42"/>
      <c r="E11" s="42"/>
      <c r="F11" s="43"/>
      <c r="G11" s="1"/>
      <c r="H11" s="6"/>
    </row>
    <row r="12" spans="1:8" x14ac:dyDescent="0.25">
      <c r="A12" s="13"/>
      <c r="B12" s="14"/>
      <c r="C12" s="14"/>
      <c r="D12" s="15"/>
      <c r="E12" s="4"/>
      <c r="F12" s="5"/>
      <c r="G12" s="1"/>
      <c r="H12" s="6"/>
    </row>
    <row r="13" spans="1:8" x14ac:dyDescent="0.25">
      <c r="A13" s="44" t="s">
        <v>6</v>
      </c>
      <c r="B13" s="44" t="s">
        <v>7</v>
      </c>
      <c r="C13" s="44" t="s">
        <v>8</v>
      </c>
      <c r="D13" s="46" t="s">
        <v>9</v>
      </c>
      <c r="E13" s="16"/>
      <c r="F13" s="48"/>
      <c r="G13" s="48"/>
      <c r="H13" s="49"/>
    </row>
    <row r="14" spans="1:8" x14ac:dyDescent="0.25">
      <c r="A14" s="45"/>
      <c r="B14" s="45"/>
      <c r="C14" s="45"/>
      <c r="D14" s="47"/>
      <c r="E14" s="17" t="s">
        <v>10</v>
      </c>
      <c r="F14" s="18" t="s">
        <v>11</v>
      </c>
      <c r="G14" s="19" t="s">
        <v>12</v>
      </c>
      <c r="H14" s="19" t="s">
        <v>13</v>
      </c>
    </row>
    <row r="15" spans="1:8" x14ac:dyDescent="0.25">
      <c r="A15" s="20" t="s">
        <v>14</v>
      </c>
      <c r="B15" s="21" t="s">
        <v>23</v>
      </c>
      <c r="C15" s="22"/>
      <c r="D15" s="23"/>
      <c r="E15" s="27"/>
      <c r="F15" s="28"/>
      <c r="G15" s="22"/>
      <c r="H15" s="29"/>
    </row>
    <row r="16" spans="1:8" ht="25.5" x14ac:dyDescent="0.25">
      <c r="A16" s="24" t="s">
        <v>16</v>
      </c>
      <c r="B16" s="24" t="s">
        <v>25</v>
      </c>
      <c r="C16" s="24" t="s">
        <v>26</v>
      </c>
      <c r="D16" s="24">
        <v>1</v>
      </c>
      <c r="E16" s="30"/>
      <c r="F16" s="31">
        <f>D16*E16</f>
        <v>0</v>
      </c>
      <c r="G16" s="32"/>
      <c r="H16" s="33">
        <f>F16*(1+G16)</f>
        <v>0</v>
      </c>
    </row>
    <row r="17" spans="1:8" ht="25.5" x14ac:dyDescent="0.25">
      <c r="A17" s="24" t="s">
        <v>18</v>
      </c>
      <c r="B17" s="24" t="s">
        <v>28</v>
      </c>
      <c r="C17" s="24" t="s">
        <v>17</v>
      </c>
      <c r="D17" s="24">
        <v>48</v>
      </c>
      <c r="E17" s="30"/>
      <c r="F17" s="31">
        <f t="shared" ref="F17:F73" si="0">D17*E17</f>
        <v>0</v>
      </c>
      <c r="G17" s="32"/>
      <c r="H17" s="33">
        <f t="shared" ref="H17:H73" si="1">F17*(1+G17)</f>
        <v>0</v>
      </c>
    </row>
    <row r="18" spans="1:8" ht="25.5" x14ac:dyDescent="0.25">
      <c r="A18" s="24" t="s">
        <v>19</v>
      </c>
      <c r="B18" s="24" t="s">
        <v>29</v>
      </c>
      <c r="C18" s="24" t="s">
        <v>30</v>
      </c>
      <c r="D18" s="24">
        <v>10</v>
      </c>
      <c r="E18" s="30"/>
      <c r="F18" s="31">
        <f t="shared" si="0"/>
        <v>0</v>
      </c>
      <c r="G18" s="32"/>
      <c r="H18" s="33">
        <f t="shared" si="1"/>
        <v>0</v>
      </c>
    </row>
    <row r="19" spans="1:8" ht="38.25" x14ac:dyDescent="0.25">
      <c r="A19" s="24" t="s">
        <v>21</v>
      </c>
      <c r="B19" s="24" t="s">
        <v>31</v>
      </c>
      <c r="C19" s="24" t="s">
        <v>30</v>
      </c>
      <c r="D19" s="24">
        <v>10</v>
      </c>
      <c r="E19" s="30"/>
      <c r="F19" s="31">
        <f t="shared" si="0"/>
        <v>0</v>
      </c>
      <c r="G19" s="32"/>
      <c r="H19" s="33">
        <f t="shared" si="1"/>
        <v>0</v>
      </c>
    </row>
    <row r="20" spans="1:8" x14ac:dyDescent="0.25">
      <c r="A20" s="20" t="s">
        <v>22</v>
      </c>
      <c r="B20" s="21" t="s">
        <v>33</v>
      </c>
      <c r="C20" s="22"/>
      <c r="D20" s="23"/>
      <c r="E20" s="27"/>
      <c r="F20" s="28"/>
      <c r="G20" s="22"/>
      <c r="H20" s="29"/>
    </row>
    <row r="21" spans="1:8" x14ac:dyDescent="0.25">
      <c r="A21" s="24" t="s">
        <v>24</v>
      </c>
      <c r="B21" s="24" t="s">
        <v>35</v>
      </c>
      <c r="C21" s="24" t="s">
        <v>36</v>
      </c>
      <c r="D21" s="24">
        <v>21</v>
      </c>
      <c r="E21" s="30"/>
      <c r="F21" s="31">
        <f t="shared" si="0"/>
        <v>0</v>
      </c>
      <c r="G21" s="32"/>
      <c r="H21" s="33">
        <f t="shared" si="1"/>
        <v>0</v>
      </c>
    </row>
    <row r="22" spans="1:8" x14ac:dyDescent="0.25">
      <c r="A22" s="24" t="s">
        <v>27</v>
      </c>
      <c r="B22" s="24" t="s">
        <v>38</v>
      </c>
      <c r="C22" s="24" t="s">
        <v>36</v>
      </c>
      <c r="D22" s="24">
        <v>18</v>
      </c>
      <c r="E22" s="30"/>
      <c r="F22" s="31">
        <f t="shared" si="0"/>
        <v>0</v>
      </c>
      <c r="G22" s="32"/>
      <c r="H22" s="33">
        <f t="shared" si="1"/>
        <v>0</v>
      </c>
    </row>
    <row r="23" spans="1:8" x14ac:dyDescent="0.25">
      <c r="A23" s="20" t="s">
        <v>32</v>
      </c>
      <c r="B23" s="21" t="s">
        <v>41</v>
      </c>
      <c r="C23" s="22"/>
      <c r="D23" s="23"/>
      <c r="E23" s="27"/>
      <c r="F23" s="28"/>
      <c r="G23" s="22"/>
      <c r="H23" s="29"/>
    </row>
    <row r="24" spans="1:8" ht="38.25" x14ac:dyDescent="0.25">
      <c r="A24" s="24" t="s">
        <v>34</v>
      </c>
      <c r="B24" s="24" t="s">
        <v>43</v>
      </c>
      <c r="C24" s="24" t="s">
        <v>30</v>
      </c>
      <c r="D24" s="24">
        <v>0.376</v>
      </c>
      <c r="E24" s="30"/>
      <c r="F24" s="31">
        <f t="shared" si="0"/>
        <v>0</v>
      </c>
      <c r="G24" s="32"/>
      <c r="H24" s="33">
        <f t="shared" si="1"/>
        <v>0</v>
      </c>
    </row>
    <row r="25" spans="1:8" ht="38.25" x14ac:dyDescent="0.25">
      <c r="A25" s="24" t="s">
        <v>37</v>
      </c>
      <c r="B25" s="24" t="s">
        <v>45</v>
      </c>
      <c r="C25" s="24" t="s">
        <v>36</v>
      </c>
      <c r="D25" s="24">
        <v>0.26200000000000001</v>
      </c>
      <c r="E25" s="30"/>
      <c r="F25" s="31">
        <f t="shared" si="0"/>
        <v>0</v>
      </c>
      <c r="G25" s="32"/>
      <c r="H25" s="33">
        <f t="shared" si="1"/>
        <v>0</v>
      </c>
    </row>
    <row r="26" spans="1:8" ht="25.5" x14ac:dyDescent="0.25">
      <c r="A26" s="24" t="s">
        <v>39</v>
      </c>
      <c r="B26" s="24" t="s">
        <v>47</v>
      </c>
      <c r="C26" s="24" t="s">
        <v>30</v>
      </c>
      <c r="D26" s="24">
        <v>0.26200000000000001</v>
      </c>
      <c r="E26" s="30"/>
      <c r="F26" s="31">
        <f t="shared" si="0"/>
        <v>0</v>
      </c>
      <c r="G26" s="32"/>
      <c r="H26" s="33">
        <f t="shared" si="1"/>
        <v>0</v>
      </c>
    </row>
    <row r="27" spans="1:8" ht="76.5" x14ac:dyDescent="0.25">
      <c r="A27" s="24" t="s">
        <v>120</v>
      </c>
      <c r="B27" s="24" t="s">
        <v>49</v>
      </c>
      <c r="C27" s="24" t="s">
        <v>50</v>
      </c>
      <c r="D27" s="24">
        <v>4.62</v>
      </c>
      <c r="E27" s="30"/>
      <c r="F27" s="31">
        <f t="shared" si="0"/>
        <v>0</v>
      </c>
      <c r="G27" s="32"/>
      <c r="H27" s="33">
        <f t="shared" si="1"/>
        <v>0</v>
      </c>
    </row>
    <row r="28" spans="1:8" x14ac:dyDescent="0.25">
      <c r="A28" s="20" t="s">
        <v>40</v>
      </c>
      <c r="B28" s="21" t="s">
        <v>55</v>
      </c>
      <c r="C28" s="22"/>
      <c r="D28" s="23"/>
      <c r="E28" s="27"/>
      <c r="F28" s="28"/>
      <c r="G28" s="22"/>
      <c r="H28" s="29"/>
    </row>
    <row r="29" spans="1:8" ht="25.5" x14ac:dyDescent="0.25">
      <c r="A29" s="24" t="s">
        <v>42</v>
      </c>
      <c r="B29" s="24" t="s">
        <v>62</v>
      </c>
      <c r="C29" s="24" t="s">
        <v>50</v>
      </c>
      <c r="D29" s="24">
        <v>75.682000000000002</v>
      </c>
      <c r="E29" s="30"/>
      <c r="F29" s="31">
        <f t="shared" si="0"/>
        <v>0</v>
      </c>
      <c r="G29" s="32"/>
      <c r="H29" s="33">
        <f t="shared" si="1"/>
        <v>0</v>
      </c>
    </row>
    <row r="30" spans="1:8" ht="25.5" x14ac:dyDescent="0.25">
      <c r="A30" s="24" t="s">
        <v>44</v>
      </c>
      <c r="B30" s="24" t="s">
        <v>121</v>
      </c>
      <c r="C30" s="24" t="s">
        <v>86</v>
      </c>
      <c r="D30" s="24">
        <v>5</v>
      </c>
      <c r="E30" s="30"/>
      <c r="F30" s="31">
        <f t="shared" si="0"/>
        <v>0</v>
      </c>
      <c r="G30" s="32"/>
      <c r="H30" s="33">
        <f t="shared" si="1"/>
        <v>0</v>
      </c>
    </row>
    <row r="31" spans="1:8" x14ac:dyDescent="0.25">
      <c r="A31" s="24" t="s">
        <v>46</v>
      </c>
      <c r="B31" s="24" t="s">
        <v>122</v>
      </c>
      <c r="C31" s="24" t="s">
        <v>50</v>
      </c>
      <c r="D31" s="24">
        <v>62.2</v>
      </c>
      <c r="E31" s="30"/>
      <c r="F31" s="31">
        <f t="shared" si="0"/>
        <v>0</v>
      </c>
      <c r="G31" s="32"/>
      <c r="H31" s="33">
        <f t="shared" si="1"/>
        <v>0</v>
      </c>
    </row>
    <row r="32" spans="1:8" ht="25.5" x14ac:dyDescent="0.25">
      <c r="A32" s="24" t="s">
        <v>48</v>
      </c>
      <c r="B32" s="24" t="s">
        <v>123</v>
      </c>
      <c r="C32" s="24" t="s">
        <v>91</v>
      </c>
      <c r="D32" s="24">
        <v>10</v>
      </c>
      <c r="E32" s="30"/>
      <c r="F32" s="31">
        <f t="shared" si="0"/>
        <v>0</v>
      </c>
      <c r="G32" s="32"/>
      <c r="H32" s="33">
        <f t="shared" si="1"/>
        <v>0</v>
      </c>
    </row>
    <row r="33" spans="1:8" ht="38.25" x14ac:dyDescent="0.25">
      <c r="A33" s="24" t="s">
        <v>51</v>
      </c>
      <c r="B33" s="24" t="s">
        <v>65</v>
      </c>
      <c r="C33" s="24" t="s">
        <v>50</v>
      </c>
      <c r="D33" s="24">
        <v>8</v>
      </c>
      <c r="E33" s="30"/>
      <c r="F33" s="31">
        <f t="shared" si="0"/>
        <v>0</v>
      </c>
      <c r="G33" s="32"/>
      <c r="H33" s="33">
        <f t="shared" si="1"/>
        <v>0</v>
      </c>
    </row>
    <row r="34" spans="1:8" x14ac:dyDescent="0.25">
      <c r="A34" s="24" t="s">
        <v>52</v>
      </c>
      <c r="B34" s="24" t="s">
        <v>67</v>
      </c>
      <c r="C34" s="24" t="s">
        <v>20</v>
      </c>
      <c r="D34" s="24">
        <v>160</v>
      </c>
      <c r="E34" s="30"/>
      <c r="F34" s="31">
        <f t="shared" si="0"/>
        <v>0</v>
      </c>
      <c r="G34" s="32"/>
      <c r="H34" s="33">
        <f t="shared" si="1"/>
        <v>0</v>
      </c>
    </row>
    <row r="35" spans="1:8" x14ac:dyDescent="0.25">
      <c r="A35" s="24" t="s">
        <v>53</v>
      </c>
      <c r="B35" s="24" t="s">
        <v>69</v>
      </c>
      <c r="C35" s="24" t="s">
        <v>20</v>
      </c>
      <c r="D35" s="24">
        <v>160</v>
      </c>
      <c r="E35" s="30"/>
      <c r="F35" s="31">
        <f t="shared" si="0"/>
        <v>0</v>
      </c>
      <c r="G35" s="32"/>
      <c r="H35" s="33">
        <f t="shared" si="1"/>
        <v>0</v>
      </c>
    </row>
    <row r="36" spans="1:8" x14ac:dyDescent="0.25">
      <c r="A36" s="24" t="s">
        <v>124</v>
      </c>
      <c r="B36" s="24" t="s">
        <v>71</v>
      </c>
      <c r="C36" s="24" t="s">
        <v>20</v>
      </c>
      <c r="D36" s="24">
        <v>48</v>
      </c>
      <c r="E36" s="30"/>
      <c r="F36" s="31">
        <f t="shared" si="0"/>
        <v>0</v>
      </c>
      <c r="G36" s="32"/>
      <c r="H36" s="33">
        <f t="shared" si="1"/>
        <v>0</v>
      </c>
    </row>
    <row r="37" spans="1:8" x14ac:dyDescent="0.25">
      <c r="A37" s="24" t="s">
        <v>125</v>
      </c>
      <c r="B37" s="24" t="s">
        <v>73</v>
      </c>
      <c r="C37" s="24" t="s">
        <v>20</v>
      </c>
      <c r="D37" s="24">
        <v>48</v>
      </c>
      <c r="E37" s="30"/>
      <c r="F37" s="31">
        <f t="shared" si="0"/>
        <v>0</v>
      </c>
      <c r="G37" s="32"/>
      <c r="H37" s="33">
        <f t="shared" si="1"/>
        <v>0</v>
      </c>
    </row>
    <row r="38" spans="1:8" x14ac:dyDescent="0.25">
      <c r="A38" s="24" t="s">
        <v>126</v>
      </c>
      <c r="B38" s="24" t="s">
        <v>75</v>
      </c>
      <c r="C38" s="24" t="s">
        <v>76</v>
      </c>
      <c r="D38" s="24">
        <v>2</v>
      </c>
      <c r="E38" s="30"/>
      <c r="F38" s="31">
        <f t="shared" si="0"/>
        <v>0</v>
      </c>
      <c r="G38" s="32"/>
      <c r="H38" s="33">
        <f t="shared" si="1"/>
        <v>0</v>
      </c>
    </row>
    <row r="39" spans="1:8" x14ac:dyDescent="0.25">
      <c r="A39" s="24" t="s">
        <v>127</v>
      </c>
      <c r="B39" s="24" t="s">
        <v>78</v>
      </c>
      <c r="C39" s="24" t="s">
        <v>76</v>
      </c>
      <c r="D39" s="24">
        <v>2</v>
      </c>
      <c r="E39" s="30"/>
      <c r="F39" s="31">
        <f t="shared" si="0"/>
        <v>0</v>
      </c>
      <c r="G39" s="32"/>
      <c r="H39" s="33">
        <f t="shared" si="1"/>
        <v>0</v>
      </c>
    </row>
    <row r="40" spans="1:8" x14ac:dyDescent="0.25">
      <c r="A40" s="24" t="s">
        <v>128</v>
      </c>
      <c r="B40" s="24" t="s">
        <v>129</v>
      </c>
      <c r="C40" s="24" t="s">
        <v>20</v>
      </c>
      <c r="D40" s="24">
        <v>48</v>
      </c>
      <c r="E40" s="30"/>
      <c r="F40" s="31">
        <f t="shared" si="0"/>
        <v>0</v>
      </c>
      <c r="G40" s="32"/>
      <c r="H40" s="33">
        <f t="shared" si="1"/>
        <v>0</v>
      </c>
    </row>
    <row r="41" spans="1:8" x14ac:dyDescent="0.25">
      <c r="A41" s="20" t="s">
        <v>54</v>
      </c>
      <c r="B41" s="21" t="s">
        <v>84</v>
      </c>
      <c r="C41" s="22"/>
      <c r="D41" s="23"/>
      <c r="E41" s="27"/>
      <c r="F41" s="28"/>
      <c r="G41" s="22"/>
      <c r="H41" s="29"/>
    </row>
    <row r="42" spans="1:8" ht="89.25" x14ac:dyDescent="0.25">
      <c r="A42" s="24" t="s">
        <v>56</v>
      </c>
      <c r="B42" s="25" t="s">
        <v>87</v>
      </c>
      <c r="C42" s="24" t="s">
        <v>86</v>
      </c>
      <c r="D42" s="24">
        <v>180</v>
      </c>
      <c r="E42" s="30"/>
      <c r="F42" s="31">
        <f t="shared" si="0"/>
        <v>0</v>
      </c>
      <c r="G42" s="34"/>
      <c r="H42" s="33">
        <f t="shared" si="1"/>
        <v>0</v>
      </c>
    </row>
    <row r="43" spans="1:8" ht="25.5" x14ac:dyDescent="0.25">
      <c r="A43" s="24" t="s">
        <v>57</v>
      </c>
      <c r="B43" s="25" t="s">
        <v>88</v>
      </c>
      <c r="C43" s="24" t="s">
        <v>91</v>
      </c>
      <c r="D43" s="24">
        <v>2</v>
      </c>
      <c r="E43" s="30"/>
      <c r="F43" s="31">
        <f t="shared" si="0"/>
        <v>0</v>
      </c>
      <c r="G43" s="34"/>
      <c r="H43" s="33">
        <f t="shared" si="1"/>
        <v>0</v>
      </c>
    </row>
    <row r="44" spans="1:8" ht="63.75" x14ac:dyDescent="0.25">
      <c r="A44" s="24" t="s">
        <v>58</v>
      </c>
      <c r="B44" s="24" t="s">
        <v>89</v>
      </c>
      <c r="C44" s="24" t="s">
        <v>91</v>
      </c>
      <c r="D44" s="24">
        <v>30</v>
      </c>
      <c r="E44" s="30"/>
      <c r="F44" s="31">
        <f t="shared" si="0"/>
        <v>0</v>
      </c>
      <c r="G44" s="34"/>
      <c r="H44" s="33">
        <f t="shared" si="1"/>
        <v>0</v>
      </c>
    </row>
    <row r="45" spans="1:8" ht="38.25" x14ac:dyDescent="0.25">
      <c r="A45" s="24" t="s">
        <v>59</v>
      </c>
      <c r="B45" s="24" t="s">
        <v>90</v>
      </c>
      <c r="C45" s="24" t="s">
        <v>91</v>
      </c>
      <c r="D45" s="24">
        <v>200</v>
      </c>
      <c r="E45" s="30"/>
      <c r="F45" s="31">
        <f t="shared" si="0"/>
        <v>0</v>
      </c>
      <c r="G45" s="34"/>
      <c r="H45" s="33">
        <f t="shared" si="1"/>
        <v>0</v>
      </c>
    </row>
    <row r="46" spans="1:8" ht="38.25" x14ac:dyDescent="0.25">
      <c r="A46" s="24" t="s">
        <v>60</v>
      </c>
      <c r="B46" s="26" t="s">
        <v>130</v>
      </c>
      <c r="C46" s="24" t="s">
        <v>91</v>
      </c>
      <c r="D46" s="24">
        <v>300</v>
      </c>
      <c r="E46" s="30"/>
      <c r="F46" s="31">
        <f t="shared" si="0"/>
        <v>0</v>
      </c>
      <c r="G46" s="34"/>
      <c r="H46" s="33">
        <f t="shared" si="1"/>
        <v>0</v>
      </c>
    </row>
    <row r="47" spans="1:8" ht="25.5" x14ac:dyDescent="0.25">
      <c r="A47" s="24" t="s">
        <v>61</v>
      </c>
      <c r="B47" s="26" t="s">
        <v>92</v>
      </c>
      <c r="C47" s="24" t="s">
        <v>91</v>
      </c>
      <c r="D47" s="24">
        <v>100</v>
      </c>
      <c r="E47" s="30"/>
      <c r="F47" s="31">
        <f t="shared" si="0"/>
        <v>0</v>
      </c>
      <c r="G47" s="34"/>
      <c r="H47" s="33">
        <f t="shared" si="1"/>
        <v>0</v>
      </c>
    </row>
    <row r="48" spans="1:8" ht="76.5" x14ac:dyDescent="0.25">
      <c r="A48" s="24" t="s">
        <v>63</v>
      </c>
      <c r="B48" s="26" t="s">
        <v>93</v>
      </c>
      <c r="C48" s="24" t="s">
        <v>91</v>
      </c>
      <c r="D48" s="24">
        <v>2</v>
      </c>
      <c r="E48" s="30"/>
      <c r="F48" s="31">
        <f t="shared" si="0"/>
        <v>0</v>
      </c>
      <c r="G48" s="34"/>
      <c r="H48" s="33">
        <f t="shared" si="1"/>
        <v>0</v>
      </c>
    </row>
    <row r="49" spans="1:8" ht="76.5" x14ac:dyDescent="0.25">
      <c r="A49" s="24" t="s">
        <v>64</v>
      </c>
      <c r="B49" s="26" t="s">
        <v>131</v>
      </c>
      <c r="C49" s="24" t="s">
        <v>91</v>
      </c>
      <c r="D49" s="24">
        <v>2</v>
      </c>
      <c r="E49" s="30"/>
      <c r="F49" s="31">
        <f t="shared" si="0"/>
        <v>0</v>
      </c>
      <c r="G49" s="34"/>
      <c r="H49" s="33">
        <f t="shared" si="1"/>
        <v>0</v>
      </c>
    </row>
    <row r="50" spans="1:8" ht="25.5" x14ac:dyDescent="0.25">
      <c r="A50" s="24" t="s">
        <v>66</v>
      </c>
      <c r="B50" s="26" t="s">
        <v>94</v>
      </c>
      <c r="C50" s="24" t="s">
        <v>91</v>
      </c>
      <c r="D50" s="24">
        <v>2</v>
      </c>
      <c r="E50" s="30"/>
      <c r="F50" s="31">
        <f t="shared" si="0"/>
        <v>0</v>
      </c>
      <c r="G50" s="34"/>
      <c r="H50" s="33">
        <f t="shared" si="1"/>
        <v>0</v>
      </c>
    </row>
    <row r="51" spans="1:8" ht="89.25" x14ac:dyDescent="0.25">
      <c r="A51" s="24" t="s">
        <v>68</v>
      </c>
      <c r="B51" s="26" t="s">
        <v>96</v>
      </c>
      <c r="C51" s="24" t="s">
        <v>95</v>
      </c>
      <c r="D51" s="24">
        <v>2</v>
      </c>
      <c r="E51" s="30"/>
      <c r="F51" s="31">
        <f t="shared" si="0"/>
        <v>0</v>
      </c>
      <c r="G51" s="34"/>
      <c r="H51" s="33">
        <f t="shared" si="1"/>
        <v>0</v>
      </c>
    </row>
    <row r="52" spans="1:8" ht="89.25" x14ac:dyDescent="0.25">
      <c r="A52" s="24" t="s">
        <v>70</v>
      </c>
      <c r="B52" s="26" t="s">
        <v>132</v>
      </c>
      <c r="C52" s="24" t="s">
        <v>95</v>
      </c>
      <c r="D52" s="24">
        <v>4</v>
      </c>
      <c r="E52" s="30"/>
      <c r="F52" s="31">
        <f t="shared" si="0"/>
        <v>0</v>
      </c>
      <c r="G52" s="34"/>
      <c r="H52" s="33">
        <f t="shared" si="1"/>
        <v>0</v>
      </c>
    </row>
    <row r="53" spans="1:8" ht="89.25" x14ac:dyDescent="0.25">
      <c r="A53" s="24" t="s">
        <v>72</v>
      </c>
      <c r="B53" s="26" t="s">
        <v>97</v>
      </c>
      <c r="C53" s="24" t="s">
        <v>95</v>
      </c>
      <c r="D53" s="24">
        <v>2</v>
      </c>
      <c r="E53" s="30"/>
      <c r="F53" s="31">
        <f t="shared" si="0"/>
        <v>0</v>
      </c>
      <c r="G53" s="34"/>
      <c r="H53" s="33">
        <f t="shared" si="1"/>
        <v>0</v>
      </c>
    </row>
    <row r="54" spans="1:8" ht="89.25" x14ac:dyDescent="0.25">
      <c r="A54" s="24" t="s">
        <v>74</v>
      </c>
      <c r="B54" s="26" t="s">
        <v>98</v>
      </c>
      <c r="C54" s="24" t="s">
        <v>95</v>
      </c>
      <c r="D54" s="24">
        <v>15</v>
      </c>
      <c r="E54" s="30"/>
      <c r="F54" s="31">
        <f t="shared" si="0"/>
        <v>0</v>
      </c>
      <c r="G54" s="34"/>
      <c r="H54" s="33">
        <f t="shared" si="1"/>
        <v>0</v>
      </c>
    </row>
    <row r="55" spans="1:8" x14ac:dyDescent="0.25">
      <c r="A55" s="24" t="s">
        <v>77</v>
      </c>
      <c r="B55" s="26" t="s">
        <v>99</v>
      </c>
      <c r="C55" s="24" t="s">
        <v>95</v>
      </c>
      <c r="D55" s="24">
        <v>14</v>
      </c>
      <c r="E55" s="30"/>
      <c r="F55" s="31">
        <f t="shared" si="0"/>
        <v>0</v>
      </c>
      <c r="G55" s="34"/>
      <c r="H55" s="33">
        <f t="shared" si="1"/>
        <v>0</v>
      </c>
    </row>
    <row r="56" spans="1:8" ht="25.5" x14ac:dyDescent="0.25">
      <c r="A56" s="24" t="s">
        <v>79</v>
      </c>
      <c r="B56" s="26" t="s">
        <v>100</v>
      </c>
      <c r="C56" s="24" t="s">
        <v>95</v>
      </c>
      <c r="D56" s="24">
        <v>2</v>
      </c>
      <c r="E56" s="30"/>
      <c r="F56" s="31">
        <f t="shared" si="0"/>
        <v>0</v>
      </c>
      <c r="G56" s="34"/>
      <c r="H56" s="33">
        <f t="shared" si="1"/>
        <v>0</v>
      </c>
    </row>
    <row r="57" spans="1:8" x14ac:dyDescent="0.25">
      <c r="A57" s="24" t="s">
        <v>133</v>
      </c>
      <c r="B57" s="26" t="s">
        <v>101</v>
      </c>
      <c r="C57" s="24" t="s">
        <v>20</v>
      </c>
      <c r="D57" s="24">
        <v>48</v>
      </c>
      <c r="E57" s="30"/>
      <c r="F57" s="31">
        <f t="shared" si="0"/>
        <v>0</v>
      </c>
      <c r="G57" s="34"/>
      <c r="H57" s="33">
        <f t="shared" si="1"/>
        <v>0</v>
      </c>
    </row>
    <row r="58" spans="1:8" x14ac:dyDescent="0.25">
      <c r="A58" s="24" t="s">
        <v>134</v>
      </c>
      <c r="B58" s="26" t="s">
        <v>102</v>
      </c>
      <c r="C58" s="24" t="s">
        <v>20</v>
      </c>
      <c r="D58" s="24">
        <v>96</v>
      </c>
      <c r="E58" s="30"/>
      <c r="F58" s="31">
        <f t="shared" si="0"/>
        <v>0</v>
      </c>
      <c r="G58" s="34"/>
      <c r="H58" s="33">
        <f t="shared" si="1"/>
        <v>0</v>
      </c>
    </row>
    <row r="59" spans="1:8" x14ac:dyDescent="0.25">
      <c r="A59" s="20" t="s">
        <v>80</v>
      </c>
      <c r="B59" s="21" t="s">
        <v>107</v>
      </c>
      <c r="C59" s="22"/>
      <c r="D59" s="23"/>
      <c r="E59" s="27"/>
      <c r="F59" s="28"/>
      <c r="G59" s="22"/>
      <c r="H59" s="29"/>
    </row>
    <row r="60" spans="1:8" ht="25.5" x14ac:dyDescent="0.25">
      <c r="A60" s="24" t="s">
        <v>81</v>
      </c>
      <c r="B60" s="24" t="s">
        <v>111</v>
      </c>
      <c r="C60" s="24" t="s">
        <v>82</v>
      </c>
      <c r="D60" s="24">
        <v>17.5</v>
      </c>
      <c r="E60" s="30"/>
      <c r="F60" s="31">
        <f t="shared" si="0"/>
        <v>0</v>
      </c>
      <c r="G60" s="32"/>
      <c r="H60" s="33">
        <f t="shared" si="1"/>
        <v>0</v>
      </c>
    </row>
    <row r="61" spans="1:8" x14ac:dyDescent="0.25">
      <c r="A61" s="20" t="s">
        <v>83</v>
      </c>
      <c r="B61" s="21" t="s">
        <v>112</v>
      </c>
      <c r="C61" s="22"/>
      <c r="D61" s="23"/>
      <c r="E61" s="27"/>
      <c r="F61" s="28"/>
      <c r="G61" s="22"/>
      <c r="H61" s="29"/>
    </row>
    <row r="62" spans="1:8" ht="25.5" x14ac:dyDescent="0.25">
      <c r="A62" s="24" t="s">
        <v>85</v>
      </c>
      <c r="B62" s="24" t="s">
        <v>113</v>
      </c>
      <c r="C62" s="24" t="s">
        <v>82</v>
      </c>
      <c r="D62" s="24">
        <v>7.5</v>
      </c>
      <c r="E62" s="35"/>
      <c r="F62" s="31">
        <f>D62*E63</f>
        <v>0</v>
      </c>
      <c r="G62" s="32"/>
      <c r="H62" s="33">
        <f>F62*(1+G62)</f>
        <v>0</v>
      </c>
    </row>
    <row r="63" spans="1:8" ht="38.25" x14ac:dyDescent="0.25">
      <c r="A63" s="24" t="s">
        <v>140</v>
      </c>
      <c r="B63" s="24" t="s">
        <v>141</v>
      </c>
      <c r="C63" s="24" t="s">
        <v>82</v>
      </c>
      <c r="D63" s="24">
        <v>7.5</v>
      </c>
      <c r="E63" s="35"/>
      <c r="F63" s="31">
        <f>D63*E64</f>
        <v>0</v>
      </c>
      <c r="G63" s="32"/>
      <c r="H63" s="33">
        <f>F63*(1+G63)</f>
        <v>0</v>
      </c>
    </row>
    <row r="64" spans="1:8" x14ac:dyDescent="0.25">
      <c r="A64" s="20" t="s">
        <v>103</v>
      </c>
      <c r="B64" s="21" t="s">
        <v>114</v>
      </c>
      <c r="C64" s="22"/>
      <c r="D64" s="23"/>
      <c r="E64" s="27"/>
      <c r="F64" s="28"/>
      <c r="G64" s="22"/>
      <c r="H64" s="29"/>
    </row>
    <row r="65" spans="1:8" ht="38.25" x14ac:dyDescent="0.25">
      <c r="A65" s="24" t="s">
        <v>104</v>
      </c>
      <c r="B65" s="24" t="s">
        <v>115</v>
      </c>
      <c r="C65" s="24" t="s">
        <v>17</v>
      </c>
      <c r="D65" s="24">
        <v>27.905999999999999</v>
      </c>
      <c r="E65" s="30"/>
      <c r="F65" s="31">
        <f t="shared" si="0"/>
        <v>0</v>
      </c>
      <c r="G65" s="32"/>
      <c r="H65" s="33">
        <f t="shared" si="1"/>
        <v>0</v>
      </c>
    </row>
    <row r="66" spans="1:8" ht="25.5" x14ac:dyDescent="0.25">
      <c r="A66" s="24" t="s">
        <v>105</v>
      </c>
      <c r="B66" s="24" t="s">
        <v>116</v>
      </c>
      <c r="C66" s="24" t="s">
        <v>17</v>
      </c>
      <c r="D66" s="24">
        <v>27.905999999999999</v>
      </c>
      <c r="E66" s="30"/>
      <c r="F66" s="31">
        <f t="shared" si="0"/>
        <v>0</v>
      </c>
      <c r="G66" s="32"/>
      <c r="H66" s="33">
        <f t="shared" si="1"/>
        <v>0</v>
      </c>
    </row>
    <row r="67" spans="1:8" x14ac:dyDescent="0.25">
      <c r="A67" s="24" t="s">
        <v>135</v>
      </c>
      <c r="B67" s="24" t="s">
        <v>117</v>
      </c>
      <c r="C67" s="24" t="s">
        <v>17</v>
      </c>
      <c r="D67" s="24">
        <v>7.5</v>
      </c>
      <c r="E67" s="30"/>
      <c r="F67" s="31">
        <f t="shared" si="0"/>
        <v>0</v>
      </c>
      <c r="G67" s="32"/>
      <c r="H67" s="33">
        <f t="shared" si="1"/>
        <v>0</v>
      </c>
    </row>
    <row r="68" spans="1:8" x14ac:dyDescent="0.25">
      <c r="A68" s="20" t="s">
        <v>106</v>
      </c>
      <c r="B68" s="21" t="s">
        <v>118</v>
      </c>
      <c r="C68" s="22"/>
      <c r="D68" s="23"/>
      <c r="E68" s="27"/>
      <c r="F68" s="28"/>
      <c r="G68" s="22"/>
      <c r="H68" s="29"/>
    </row>
    <row r="69" spans="1:8" ht="25.5" x14ac:dyDescent="0.25">
      <c r="A69" s="24" t="s">
        <v>108</v>
      </c>
      <c r="B69" s="24" t="s">
        <v>28</v>
      </c>
      <c r="C69" s="24" t="s">
        <v>17</v>
      </c>
      <c r="D69" s="24">
        <v>96</v>
      </c>
      <c r="E69" s="30"/>
      <c r="F69" s="31">
        <f t="shared" si="0"/>
        <v>0</v>
      </c>
      <c r="G69" s="32"/>
      <c r="H69" s="33">
        <f t="shared" si="1"/>
        <v>0</v>
      </c>
    </row>
    <row r="70" spans="1:8" ht="25.5" x14ac:dyDescent="0.25">
      <c r="A70" s="24" t="s">
        <v>109</v>
      </c>
      <c r="B70" s="24" t="s">
        <v>119</v>
      </c>
      <c r="C70" s="24" t="s">
        <v>17</v>
      </c>
      <c r="D70" s="24">
        <v>0.5</v>
      </c>
      <c r="E70" s="30"/>
      <c r="F70" s="31">
        <f t="shared" si="0"/>
        <v>0</v>
      </c>
      <c r="G70" s="32"/>
      <c r="H70" s="33">
        <f t="shared" si="1"/>
        <v>0</v>
      </c>
    </row>
    <row r="71" spans="1:8" ht="25.5" x14ac:dyDescent="0.25">
      <c r="A71" s="24" t="s">
        <v>110</v>
      </c>
      <c r="B71" s="24" t="s">
        <v>136</v>
      </c>
      <c r="C71" s="24" t="s">
        <v>86</v>
      </c>
      <c r="D71" s="24">
        <v>3.2</v>
      </c>
      <c r="E71" s="30"/>
      <c r="F71" s="31">
        <f t="shared" si="0"/>
        <v>0</v>
      </c>
      <c r="G71" s="32"/>
      <c r="H71" s="33">
        <f t="shared" si="1"/>
        <v>0</v>
      </c>
    </row>
    <row r="72" spans="1:8" ht="25.5" x14ac:dyDescent="0.25">
      <c r="A72" s="24" t="s">
        <v>137</v>
      </c>
      <c r="B72" s="24" t="s">
        <v>29</v>
      </c>
      <c r="C72" s="24" t="s">
        <v>30</v>
      </c>
      <c r="D72" s="24">
        <v>12</v>
      </c>
      <c r="E72" s="30"/>
      <c r="F72" s="31">
        <f t="shared" si="0"/>
        <v>0</v>
      </c>
      <c r="G72" s="32"/>
      <c r="H72" s="33">
        <f t="shared" si="1"/>
        <v>0</v>
      </c>
    </row>
    <row r="73" spans="1:8" ht="38.25" x14ac:dyDescent="0.25">
      <c r="A73" s="24" t="s">
        <v>138</v>
      </c>
      <c r="B73" s="24" t="s">
        <v>31</v>
      </c>
      <c r="C73" s="24" t="s">
        <v>30</v>
      </c>
      <c r="D73" s="24">
        <v>12</v>
      </c>
      <c r="E73" s="30"/>
      <c r="F73" s="31">
        <f t="shared" si="0"/>
        <v>0</v>
      </c>
      <c r="G73" s="32"/>
      <c r="H73" s="33">
        <f t="shared" si="1"/>
        <v>0</v>
      </c>
    </row>
    <row r="74" spans="1:8" ht="27" customHeight="1" x14ac:dyDescent="0.25">
      <c r="A74" s="38" t="s">
        <v>139</v>
      </c>
      <c r="B74" s="39"/>
      <c r="C74" s="39"/>
      <c r="D74" s="40"/>
    </row>
  </sheetData>
  <mergeCells count="12">
    <mergeCell ref="A74:D74"/>
    <mergeCell ref="A11:F11"/>
    <mergeCell ref="A13:A14"/>
    <mergeCell ref="B13:B14"/>
    <mergeCell ref="C13:C14"/>
    <mergeCell ref="D13:D14"/>
    <mergeCell ref="F13:H13"/>
    <mergeCell ref="B4:F4"/>
    <mergeCell ref="A6:F6"/>
    <mergeCell ref="A7:E7"/>
    <mergeCell ref="A8:D8"/>
    <mergeCell ref="A9:D9"/>
  </mergeCells>
  <pageMargins left="0.511811024" right="0.511811024" top="0.78740157499999996" bottom="0.78740157499999996" header="0.31496062000000002" footer="0.31496062000000002"/>
  <pageSetup paperSize="9" scale="5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2017-12-04T19:43:49Z</cp:lastPrinted>
  <dcterms:created xsi:type="dcterms:W3CDTF">2017-07-19T18:26:19Z</dcterms:created>
  <dcterms:modified xsi:type="dcterms:W3CDTF">2017-12-04T19:47:28Z</dcterms:modified>
</cp:coreProperties>
</file>